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CENSO DE CONSTRUCCIÓN\2025\Boletin IV TRIMESTRE 2025\"/>
    </mc:Choice>
  </mc:AlternateContent>
  <bookViews>
    <workbookView xWindow="0" yWindow="0" windowWidth="28800" windowHeight="11835"/>
  </bookViews>
  <sheets>
    <sheet name="Cuadro_6  " sheetId="5" r:id="rId1"/>
  </sheets>
  <definedNames>
    <definedName name="_xlnm._FilterDatabase" localSheetId="0" hidden="1">'Cuadro_6  '!$A$10:$J$71</definedName>
    <definedName name="_xlnm.Print_Area" localSheetId="0">'Cuadro_6  '!$A$1:$J$76</definedName>
    <definedName name="_xlnm.Print_Titles" localSheetId="0">'Cuadro_6  '!$5:$10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5" l="1"/>
  <c r="I61" i="5"/>
  <c r="H61" i="5"/>
  <c r="G61" i="5"/>
  <c r="F61" i="5"/>
  <c r="E61" i="5"/>
  <c r="D48" i="5" l="1"/>
  <c r="C48" i="5"/>
  <c r="B48" i="5"/>
  <c r="D51" i="5"/>
  <c r="C51" i="5"/>
  <c r="B51" i="5"/>
  <c r="H46" i="5"/>
  <c r="E46" i="5"/>
  <c r="D41" i="5"/>
  <c r="C41" i="5"/>
  <c r="B41" i="5"/>
  <c r="B42" i="5"/>
  <c r="B43" i="5"/>
  <c r="B20" i="5" l="1"/>
  <c r="C20" i="5"/>
  <c r="D20" i="5"/>
  <c r="B18" i="5"/>
  <c r="C18" i="5"/>
  <c r="D18" i="5"/>
  <c r="B16" i="5"/>
  <c r="C16" i="5"/>
  <c r="D16" i="5"/>
  <c r="B15" i="5"/>
  <c r="C15" i="5"/>
  <c r="D15" i="5"/>
  <c r="B14" i="5"/>
  <c r="C14" i="5"/>
  <c r="D14" i="5"/>
  <c r="B67" i="5"/>
  <c r="C67" i="5"/>
  <c r="D67" i="5"/>
  <c r="D65" i="5"/>
  <c r="C65" i="5"/>
  <c r="B65" i="5"/>
  <c r="D62" i="5"/>
  <c r="D61" i="5" s="1"/>
  <c r="C62" i="5"/>
  <c r="C61" i="5" s="1"/>
  <c r="B62" i="5"/>
  <c r="B61" i="5" s="1"/>
  <c r="D56" i="5"/>
  <c r="C56" i="5"/>
  <c r="B56" i="5"/>
  <c r="D60" i="5"/>
  <c r="C60" i="5"/>
  <c r="B60" i="5"/>
  <c r="D29" i="5" l="1"/>
  <c r="C29" i="5"/>
  <c r="B29" i="5"/>
  <c r="B24" i="5"/>
  <c r="C24" i="5"/>
  <c r="D24" i="5"/>
  <c r="E54" i="5" l="1"/>
  <c r="E22" i="5"/>
  <c r="E13" i="5"/>
  <c r="B44" i="5" l="1"/>
  <c r="C44" i="5"/>
  <c r="D44" i="5"/>
  <c r="D31" i="5"/>
  <c r="C31" i="5"/>
  <c r="B31" i="5"/>
  <c r="D28" i="5" l="1"/>
  <c r="C28" i="5"/>
  <c r="B28" i="5"/>
  <c r="D40" i="5"/>
  <c r="C40" i="5"/>
  <c r="B40" i="5"/>
  <c r="I13" i="5" l="1"/>
  <c r="I12" i="5" s="1"/>
  <c r="F13" i="5"/>
  <c r="G13" i="5"/>
  <c r="G12" i="5" s="1"/>
  <c r="H13" i="5"/>
  <c r="H12" i="5" s="1"/>
  <c r="J13" i="5"/>
  <c r="J12" i="5" s="1"/>
  <c r="C19" i="5"/>
  <c r="D19" i="5"/>
  <c r="B19" i="5"/>
  <c r="D69" i="5"/>
  <c r="C69" i="5"/>
  <c r="B69" i="5"/>
  <c r="F12" i="5" l="1"/>
  <c r="B70" i="5"/>
  <c r="C70" i="5"/>
  <c r="D66" i="5"/>
  <c r="C66" i="5"/>
  <c r="B66" i="5"/>
  <c r="B68" i="5"/>
  <c r="C68" i="5"/>
  <c r="D68" i="5"/>
  <c r="B71" i="5"/>
  <c r="C71" i="5"/>
  <c r="D71" i="5"/>
  <c r="B64" i="5"/>
  <c r="C64" i="5"/>
  <c r="B17" i="5" l="1"/>
  <c r="B13" i="5" s="1"/>
  <c r="B25" i="5"/>
  <c r="B26" i="5"/>
  <c r="B27" i="5"/>
  <c r="B39" i="5" l="1"/>
  <c r="D70" i="5" l="1"/>
  <c r="D64" i="5"/>
  <c r="D63" i="5"/>
  <c r="C63" i="5"/>
  <c r="B63" i="5"/>
  <c r="D58" i="5"/>
  <c r="C58" i="5"/>
  <c r="B58" i="5"/>
  <c r="D55" i="5"/>
  <c r="C55" i="5"/>
  <c r="B55" i="5"/>
  <c r="D59" i="5"/>
  <c r="C59" i="5"/>
  <c r="B59" i="5"/>
  <c r="D57" i="5"/>
  <c r="C57" i="5"/>
  <c r="B57" i="5"/>
  <c r="J54" i="5"/>
  <c r="I54" i="5"/>
  <c r="H54" i="5"/>
  <c r="G54" i="5"/>
  <c r="F54" i="5"/>
  <c r="D52" i="5"/>
  <c r="C52" i="5"/>
  <c r="B52" i="5"/>
  <c r="D50" i="5"/>
  <c r="C50" i="5"/>
  <c r="B50" i="5"/>
  <c r="D49" i="5"/>
  <c r="C49" i="5"/>
  <c r="B49" i="5"/>
  <c r="D47" i="5"/>
  <c r="C47" i="5"/>
  <c r="B47" i="5"/>
  <c r="J46" i="5"/>
  <c r="I46" i="5"/>
  <c r="G46" i="5"/>
  <c r="F46" i="5"/>
  <c r="D45" i="5"/>
  <c r="C45" i="5"/>
  <c r="B45" i="5"/>
  <c r="D43" i="5"/>
  <c r="C43" i="5"/>
  <c r="D42" i="5"/>
  <c r="C42" i="5"/>
  <c r="D39" i="5"/>
  <c r="C39" i="5"/>
  <c r="D38" i="5"/>
  <c r="C38" i="5"/>
  <c r="B38" i="5"/>
  <c r="D37" i="5"/>
  <c r="C37" i="5"/>
  <c r="B37" i="5"/>
  <c r="D36" i="5"/>
  <c r="C36" i="5"/>
  <c r="B36" i="5"/>
  <c r="D35" i="5"/>
  <c r="C35" i="5"/>
  <c r="B35" i="5"/>
  <c r="D34" i="5"/>
  <c r="C34" i="5"/>
  <c r="B34" i="5"/>
  <c r="D33" i="5"/>
  <c r="C33" i="5"/>
  <c r="B33" i="5"/>
  <c r="D32" i="5"/>
  <c r="C32" i="5"/>
  <c r="B32" i="5"/>
  <c r="D30" i="5"/>
  <c r="C30" i="5"/>
  <c r="B30" i="5"/>
  <c r="D27" i="5"/>
  <c r="C27" i="5"/>
  <c r="D26" i="5"/>
  <c r="C26" i="5"/>
  <c r="D25" i="5"/>
  <c r="C25" i="5"/>
  <c r="D23" i="5"/>
  <c r="C23" i="5"/>
  <c r="B23" i="5"/>
  <c r="J22" i="5"/>
  <c r="I22" i="5"/>
  <c r="H22" i="5"/>
  <c r="G22" i="5"/>
  <c r="F22" i="5"/>
  <c r="D17" i="5"/>
  <c r="D13" i="5" s="1"/>
  <c r="C17" i="5"/>
  <c r="C13" i="5" s="1"/>
  <c r="E12" i="5"/>
  <c r="F11" i="5" l="1"/>
  <c r="B46" i="5"/>
  <c r="I21" i="5"/>
  <c r="J53" i="5"/>
  <c r="I53" i="5"/>
  <c r="C22" i="5"/>
  <c r="B22" i="5"/>
  <c r="H11" i="5"/>
  <c r="H53" i="5"/>
  <c r="G53" i="5"/>
  <c r="F53" i="5"/>
  <c r="E53" i="5"/>
  <c r="J11" i="5"/>
  <c r="D54" i="5"/>
  <c r="C46" i="5"/>
  <c r="F21" i="5"/>
  <c r="G21" i="5"/>
  <c r="E21" i="5"/>
  <c r="D46" i="5"/>
  <c r="D22" i="5"/>
  <c r="D12" i="5"/>
  <c r="J21" i="5"/>
  <c r="G11" i="5"/>
  <c r="I11" i="5"/>
  <c r="C54" i="5"/>
  <c r="H21" i="5"/>
  <c r="E11" i="5"/>
  <c r="B54" i="5"/>
  <c r="B11" i="5" l="1"/>
  <c r="B21" i="5"/>
  <c r="B53" i="5"/>
  <c r="B12" i="5"/>
  <c r="D53" i="5"/>
  <c r="C21" i="5"/>
  <c r="D21" i="5"/>
  <c r="C53" i="5"/>
  <c r="D11" i="5"/>
  <c r="C12" i="5"/>
  <c r="C11" i="5"/>
</calcChain>
</file>

<file path=xl/sharedStrings.xml><?xml version="1.0" encoding="utf-8"?>
<sst xmlns="http://schemas.openxmlformats.org/spreadsheetml/2006/main" count="84" uniqueCount="76">
  <si>
    <t>Total</t>
  </si>
  <si>
    <t>Residencial</t>
  </si>
  <si>
    <t>Número de edificaciones</t>
  </si>
  <si>
    <t>TOTAL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</si>
  <si>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</si>
  <si>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</si>
  <si>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</si>
  <si>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</si>
  <si>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</si>
  <si>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</si>
  <si>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</si>
  <si>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</si>
  <si>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</si>
  <si>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</si>
  <si>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</si>
  <si>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</si>
  <si>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</si>
  <si>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La Chorrera</t>
  </si>
  <si>
    <t>Las Cumbres</t>
  </si>
  <si>
    <t>Puerto Caimito</t>
  </si>
  <si>
    <t>Don Bosco</t>
  </si>
  <si>
    <t>Ernesto Córdoba Campos</t>
  </si>
  <si>
    <t>Pedregal</t>
  </si>
  <si>
    <t>Playa Leona</t>
  </si>
  <si>
    <t>Juan Díaz</t>
  </si>
  <si>
    <t>Las Mañanitas</t>
  </si>
  <si>
    <t>San Martín</t>
  </si>
  <si>
    <t>Arnulfo Arias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</si>
  <si>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</si>
  <si>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</si>
  <si>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</si>
  <si>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</si>
  <si>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</si>
  <si>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</si>
  <si>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</si>
  <si>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 xml:space="preserve">NOTA: Obras que iniciaron el proceso de construcción en el período de referencia. </t>
  </si>
  <si>
    <t>Barrio Balboa</t>
  </si>
  <si>
    <t>Juan Demóstenes Arosemena</t>
  </si>
  <si>
    <t>Fuente: Constructoras, inmobiliarias y personas particulares.</t>
  </si>
  <si>
    <t>Belisario Porras</t>
  </si>
  <si>
    <t>Parque Lefevre</t>
  </si>
  <si>
    <t>San Francisco</t>
  </si>
  <si>
    <t>Vacamonte</t>
  </si>
  <si>
    <t>Guadalupe</t>
  </si>
  <si>
    <t>Barrio Colón</t>
  </si>
  <si>
    <t>Cristóbal</t>
  </si>
  <si>
    <t>Veracruz</t>
  </si>
  <si>
    <t xml:space="preserve">Rufina Alfaro </t>
  </si>
  <si>
    <t xml:space="preserve">El Chorrillo </t>
  </si>
  <si>
    <r>
      <t>Área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</si>
  <si>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a construir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</si>
  <si>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Bella Vista</t>
  </si>
  <si>
    <t>Betania</t>
  </si>
  <si>
    <t>Construcciones nuevas en proceso y culminadas</t>
  </si>
  <si>
    <t>Cuadro 6.  CONSTRUCCIONES NUEVAS EN PROCESO Y CULMINADAS, EN ALGUNOS DISTRITOS DE LAS PROVINCIAS DE COLÓN, PANAMÁ Y PANAMÁ OESTE,</t>
  </si>
  <si>
    <t>Iturralde</t>
  </si>
  <si>
    <t>Burunga</t>
  </si>
  <si>
    <t>Obaldía</t>
  </si>
  <si>
    <t>Río Abajo</t>
  </si>
  <si>
    <t>Calidonia</t>
  </si>
  <si>
    <t>José Domingo Espinar</t>
  </si>
  <si>
    <t xml:space="preserve">POR CORREGIMIENTOS, NÚMERO Y ÁREA: IV TRIMESTRE 2025 (P) </t>
  </si>
  <si>
    <t>Vista Alegre</t>
  </si>
  <si>
    <t>Cerro Silvestre</t>
  </si>
  <si>
    <t>Arosemena</t>
  </si>
  <si>
    <t>Herrera</t>
  </si>
  <si>
    <t>Barrio Sur</t>
  </si>
  <si>
    <t>Buena Vista</t>
  </si>
  <si>
    <t>Ciricito</t>
  </si>
  <si>
    <t>Escobal</t>
  </si>
  <si>
    <t>Sabanitas</t>
  </si>
  <si>
    <t>San Juan</t>
  </si>
  <si>
    <t>Mateo Iturralde</t>
  </si>
  <si>
    <t>Belisario frías</t>
  </si>
  <si>
    <t>San Felipe</t>
  </si>
  <si>
    <t>Feuillet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</si>
</sst>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13"/>
      <color theme="1"/>
      <name val="Calibri"/>
      <family val="2"/>
      <scheme val="minor"/>
    </font>
    <font>
      <sz val="11"/>
      <color rgb="FF0F243E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2" fillId="2" borderId="0" xfId="1" applyNumberFormat="1" applyFont="1" applyFill="1" applyAlignment="1">
      <alignment horizontal="center"/>
    </xf>
    <xf numFmtId="164" fontId="1" fillId="2" borderId="0" xfId="1" applyNumberFormat="1" applyFill="1" applyAlignment="1">
      <alignment horizontal="left" indent="2"/>
    </xf>
    <xf numFmtId="164" fontId="1" fillId="2" borderId="0" xfId="1" applyNumberFormat="1" applyFill="1" applyAlignment="1">
      <alignment horizontal="left"/>
    </xf>
    <xf numFmtId="164" fontId="1" fillId="2" borderId="0" xfId="1" applyNumberFormat="1" applyFill="1"/>
    <xf numFmtId="0" fontId="1" fillId="2" borderId="0" xfId="1" applyFill="1"/>
    <xf numFmtId="41" fontId="1" fillId="2" borderId="0" xfId="3" applyNumberFormat="1" applyFont="1" applyFill="1" applyBorder="1" applyAlignment="1">
      <alignment horizontal="left"/>
    </xf>
    <xf numFmtId="164" fontId="1" fillId="2" borderId="0" xfId="1" applyNumberFormat="1" applyFill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Alignment="1">
      <alignment horizontal="center" vertical="center"/>
    </xf>
    <xf numFmtId="49" fontId="1" fillId="2" borderId="0" xfId="1" applyNumberFormat="1" applyFill="1"/>
    <xf numFmtId="0" fontId="4" fillId="0" borderId="0" xfId="0" applyFont="1"/>
    <xf numFmtId="164" fontId="4" fillId="2" borderId="0" xfId="1" applyNumberFormat="1" applyFont="1" applyFill="1" applyAlignment="1">
      <alignment horizontal="left" indent="4"/>
    </xf>
    <xf numFmtId="164" fontId="4" fillId="2" borderId="0" xfId="1" applyNumberFormat="1" applyFont="1" applyFill="1" applyAlignment="1">
      <alignment horizontal="left"/>
    </xf>
    <xf numFmtId="164" fontId="4" fillId="2" borderId="0" xfId="1" applyNumberFormat="1" applyFont="1" applyFill="1" applyAlignment="1">
      <alignment horizontal="left" indent="2"/>
    </xf>
    <xf numFmtId="0" fontId="0" fillId="2" borderId="0" xfId="0" applyFill="1"/>
    <xf numFmtId="0" fontId="4" fillId="2" borderId="0" xfId="0" applyFont="1" applyFill="1"/>
    <xf numFmtId="164" fontId="0" fillId="2" borderId="0" xfId="0" applyNumberFormat="1" applyFill="1"/>
    <xf numFmtId="0" fontId="1" fillId="2" borderId="0" xfId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0" fillId="2" borderId="0" xfId="0" applyFill="1" applyBorder="1"/>
    <xf numFmtId="164" fontId="1" fillId="2" borderId="6" xfId="1" applyNumberFormat="1" applyFont="1" applyFill="1" applyBorder="1"/>
    <xf numFmtId="164" fontId="1" fillId="2" borderId="5" xfId="1" applyNumberFormat="1" applyFont="1" applyFill="1" applyBorder="1"/>
    <xf numFmtId="0" fontId="1" fillId="2" borderId="10" xfId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3" borderId="14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9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2" xfId="1" applyNumberFormat="1" applyFont="1" applyFill="1" applyBorder="1"/>
    <xf numFmtId="0" fontId="0" fillId="0" borderId="0" xfId="0" applyFill="1"/>
    <xf numFmtId="0" fontId="10" fillId="0" borderId="0" xfId="0" applyFont="1" applyFill="1"/>
    <xf numFmtId="0" fontId="8" fillId="0" borderId="0" xfId="0" applyFont="1" applyFill="1"/>
    <xf numFmtId="164" fontId="1" fillId="2" borderId="25" xfId="1" applyNumberFormat="1" applyFont="1" applyFill="1" applyBorder="1"/>
    <xf numFmtId="164" fontId="1" fillId="2" borderId="26" xfId="1" applyNumberFormat="1" applyFont="1" applyFill="1" applyBorder="1"/>
    <xf numFmtId="164" fontId="1" fillId="2" borderId="0" xfId="1" applyNumberFormat="1" applyFont="1" applyFill="1" applyAlignment="1">
      <alignment horizontal="left" indent="4"/>
    </xf>
    <xf numFmtId="164" fontId="4" fillId="2" borderId="2" xfId="1" applyNumberFormat="1" applyFont="1" applyFill="1" applyBorder="1" applyAlignment="1">
      <alignment horizontal="left" indent="4"/>
    </xf>
    <xf numFmtId="0" fontId="0" fillId="2" borderId="0" xfId="0" applyFill="1" applyAlignment="1">
      <alignment vertical="center" wrapText="1"/>
    </xf>
    <xf numFmtId="164" fontId="2" fillId="2" borderId="0" xfId="1" applyNumberFormat="1" applyFont="1" applyFill="1" applyBorder="1"/>
    <xf numFmtId="164" fontId="1" fillId="2" borderId="0" xfId="1" applyNumberFormat="1" applyFont="1" applyFill="1" applyBorder="1"/>
    <xf numFmtId="164" fontId="1" fillId="2" borderId="29" xfId="1" applyNumberFormat="1" applyFont="1" applyFill="1" applyBorder="1"/>
    <xf numFmtId="0" fontId="9" fillId="2" borderId="0" xfId="0" applyFont="1" applyFill="1" applyBorder="1"/>
    <xf numFmtId="164" fontId="1" fillId="2" borderId="0" xfId="1" applyNumberFormat="1" applyFill="1" applyBorder="1" applyAlignment="1">
      <alignment horizontal="left"/>
    </xf>
    <xf numFmtId="0" fontId="8" fillId="2" borderId="0" xfId="0" applyFont="1" applyFill="1" applyBorder="1"/>
    <xf numFmtId="0" fontId="0" fillId="2" borderId="0" xfId="0" applyFill="1" applyBorder="1" applyAlignment="1">
      <alignment vertical="center" wrapText="1"/>
    </xf>
    <xf numFmtId="0" fontId="8" fillId="0" borderId="0" xfId="0" applyFont="1" applyFill="1" applyBorder="1"/>
    <xf numFmtId="0" fontId="0" fillId="0" borderId="0" xfId="0" applyFill="1" applyBorder="1"/>
    <xf numFmtId="164" fontId="1" fillId="2" borderId="0" xfId="1" applyNumberFormat="1" applyFill="1" applyBorder="1"/>
    <xf numFmtId="0" fontId="10" fillId="2" borderId="0" xfId="0" applyFont="1" applyFill="1" applyBorder="1"/>
    <xf numFmtId="164" fontId="1" fillId="2" borderId="0" xfId="1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2" borderId="0" xfId="0" applyFont="1" applyFill="1" applyBorder="1" applyAlignment="1">
      <alignment vertical="center" wrapText="1"/>
    </xf>
    <xf numFmtId="164" fontId="1" fillId="2" borderId="1" xfId="1" applyNumberFormat="1" applyFont="1" applyFill="1" applyBorder="1" applyAlignment="1">
      <alignment horizontal="left" indent="4"/>
    </xf>
    <xf numFmtId="164" fontId="1" fillId="2" borderId="31" xfId="1" applyNumberFormat="1" applyFont="1" applyFill="1" applyBorder="1"/>
    <xf numFmtId="164" fontId="1" fillId="2" borderId="1" xfId="1" applyNumberFormat="1" applyFont="1" applyFill="1" applyBorder="1"/>
    <xf numFmtId="164" fontId="1" fillId="2" borderId="30" xfId="1" applyNumberFormat="1" applyFont="1" applyFill="1" applyBorder="1"/>
    <xf numFmtId="164" fontId="1" fillId="2" borderId="33" xfId="1" applyNumberFormat="1" applyFont="1" applyFill="1" applyBorder="1"/>
    <xf numFmtId="0" fontId="1" fillId="2" borderId="0" xfId="0" applyNumberFormat="1" applyFont="1" applyFill="1" applyBorder="1"/>
    <xf numFmtId="0" fontId="1" fillId="2" borderId="26" xfId="0" applyNumberFormat="1" applyFont="1" applyFill="1" applyBorder="1"/>
    <xf numFmtId="164" fontId="3" fillId="2" borderId="2" xfId="1" applyNumberFormat="1" applyFont="1" applyFill="1" applyBorder="1"/>
    <xf numFmtId="164" fontId="3" fillId="2" borderId="3" xfId="1" applyNumberFormat="1" applyFont="1" applyFill="1" applyBorder="1"/>
    <xf numFmtId="164" fontId="3" fillId="2" borderId="32" xfId="1" applyNumberFormat="1" applyFont="1" applyFill="1" applyBorder="1"/>
    <xf numFmtId="164" fontId="3" fillId="2" borderId="4" xfId="1" applyNumberFormat="1" applyFont="1" applyFill="1" applyBorder="1"/>
    <xf numFmtId="164" fontId="3" fillId="2" borderId="30" xfId="1" applyNumberFormat="1" applyFont="1" applyFill="1" applyBorder="1"/>
    <xf numFmtId="164" fontId="3" fillId="2" borderId="27" xfId="1" applyNumberFormat="1" applyFont="1" applyFill="1" applyBorder="1" applyAlignment="1">
      <alignment horizontal="right"/>
    </xf>
    <xf numFmtId="164" fontId="3" fillId="2" borderId="28" xfId="1" applyNumberFormat="1" applyFont="1" applyFill="1" applyBorder="1" applyAlignment="1">
      <alignment horizontal="right"/>
    </xf>
    <xf numFmtId="164" fontId="3" fillId="2" borderId="2" xfId="1" applyNumberFormat="1" applyFont="1" applyFill="1" applyBorder="1" applyAlignment="1">
      <alignment horizontal="right"/>
    </xf>
    <xf numFmtId="164" fontId="3" fillId="2" borderId="0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6" xfId="1" applyNumberFormat="1" applyFont="1" applyFill="1" applyBorder="1"/>
    <xf numFmtId="164" fontId="3" fillId="2" borderId="5" xfId="1" applyNumberFormat="1" applyFont="1" applyFill="1" applyBorder="1"/>
    <xf numFmtId="164" fontId="3" fillId="2" borderId="0" xfId="1" applyNumberFormat="1" applyFont="1" applyFill="1" applyBorder="1"/>
    <xf numFmtId="0" fontId="2" fillId="2" borderId="0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1"/>
  <sheetViews>
    <sheetView tabSelected="1" view="pageBreakPreview" topLeftCell="A4" zoomScale="110" zoomScaleNormal="100" zoomScaleSheetLayoutView="110" workbookViewId="0">
      <selection activeCell="L9" sqref="L9"/>
    </sheetView>
  </sheetViews>
  <sheetFormatPr baseColWidth="10" defaultColWidth="11.42578125" defaultRowHeight="15" x14ac:dyDescent="0.25"/>
  <cols>
    <col min="1" max="1" width="34.5703125" customWidth="1"/>
    <col min="2" max="3" width="15.85546875" customWidth="1"/>
    <col min="4" max="4" width="15.140625" customWidth="1"/>
    <col min="5" max="6" width="15.85546875" style="15" customWidth="1"/>
    <col min="7" max="7" width="14.85546875" style="15" customWidth="1"/>
    <col min="8" max="8" width="15.85546875" style="15" customWidth="1"/>
    <col min="9" max="9" width="15.85546875" customWidth="1"/>
    <col min="10" max="10" width="15.5703125" customWidth="1"/>
    <col min="11" max="12" width="11.42578125" style="15"/>
    <col min="13" max="13" width="28.85546875" style="15" customWidth="1"/>
    <col min="14" max="23" width="11.42578125" style="15"/>
  </cols>
  <sheetData>
    <row r="1" spans="1:23" s="11" customFormat="1" ht="12.2" customHeight="1" x14ac:dyDescent="0.2">
      <c r="A1" s="78" t="s">
        <v>29</v>
      </c>
      <c r="B1" s="78"/>
      <c r="C1" s="78"/>
      <c r="D1" s="78"/>
      <c r="E1" s="78"/>
      <c r="F1" s="78"/>
      <c r="G1" s="78"/>
      <c r="H1" s="78"/>
      <c r="I1" s="78"/>
      <c r="J1" s="78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1" customFormat="1" ht="12.2" customHeight="1" x14ac:dyDescent="0.2">
      <c r="A2" s="79" t="s">
        <v>30</v>
      </c>
      <c r="B2" s="79"/>
      <c r="C2" s="79"/>
      <c r="D2" s="79"/>
      <c r="E2" s="79"/>
      <c r="F2" s="79"/>
      <c r="G2" s="79"/>
      <c r="H2" s="79"/>
      <c r="I2" s="79"/>
      <c r="J2" s="79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s="11" customFormat="1" ht="12.2" customHeight="1" x14ac:dyDescent="0.2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s="11" customFormat="1" ht="10.9" customHeight="1" x14ac:dyDescent="0.2">
      <c r="A4" s="26"/>
      <c r="B4" s="26"/>
      <c r="C4" s="26"/>
      <c r="D4" s="26"/>
      <c r="E4" s="33"/>
      <c r="F4" s="33"/>
      <c r="G4" s="33"/>
      <c r="H4" s="31"/>
      <c r="I4" s="2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ht="12.2" customHeight="1" x14ac:dyDescent="0.25">
      <c r="A5" s="80" t="s">
        <v>54</v>
      </c>
      <c r="B5" s="80"/>
      <c r="C5" s="80"/>
      <c r="D5" s="80"/>
      <c r="E5" s="80"/>
      <c r="F5" s="80"/>
      <c r="G5" s="80"/>
      <c r="H5" s="80"/>
      <c r="I5" s="80"/>
      <c r="J5" s="80"/>
    </row>
    <row r="6" spans="1:23" ht="15.75" customHeight="1" x14ac:dyDescent="0.25">
      <c r="A6" s="80" t="s">
        <v>61</v>
      </c>
      <c r="B6" s="80"/>
      <c r="C6" s="80"/>
      <c r="D6" s="80"/>
      <c r="E6" s="80"/>
      <c r="F6" s="80"/>
      <c r="G6" s="80"/>
      <c r="H6" s="80"/>
      <c r="I6" s="80"/>
      <c r="J6" s="80"/>
    </row>
    <row r="7" spans="1:23" ht="10.9" customHeight="1" x14ac:dyDescent="0.25">
      <c r="A7" s="9"/>
      <c r="B7" s="18"/>
      <c r="C7" s="18"/>
      <c r="D7" s="18"/>
      <c r="E7" s="25"/>
      <c r="F7" s="25"/>
      <c r="G7" s="25"/>
      <c r="H7" s="25"/>
      <c r="I7" s="25"/>
      <c r="J7" s="25"/>
    </row>
    <row r="8" spans="1:23" ht="23.1" customHeight="1" x14ac:dyDescent="0.25">
      <c r="A8" s="93" t="s">
        <v>33</v>
      </c>
      <c r="B8" s="81" t="s">
        <v>0</v>
      </c>
      <c r="C8" s="82"/>
      <c r="D8" s="83"/>
      <c r="E8" s="90" t="s">
        <v>53</v>
      </c>
      <c r="F8" s="91"/>
      <c r="G8" s="91"/>
      <c r="H8" s="91"/>
      <c r="I8" s="91"/>
      <c r="J8" s="92"/>
      <c r="K8" s="17"/>
    </row>
    <row r="9" spans="1:23" ht="21.75" customHeight="1" x14ac:dyDescent="0.25">
      <c r="A9" s="94"/>
      <c r="B9" s="84"/>
      <c r="C9" s="85"/>
      <c r="D9" s="86"/>
      <c r="E9" s="87" t="s">
        <v>1</v>
      </c>
      <c r="F9" s="88"/>
      <c r="G9" s="89"/>
      <c r="H9" s="90" t="s">
        <v>28</v>
      </c>
      <c r="I9" s="91"/>
      <c r="J9" s="92"/>
      <c r="K9" s="17"/>
      <c r="M9" s="30"/>
    </row>
    <row r="10" spans="1:23" ht="50.25" customHeight="1" x14ac:dyDescent="0.25">
      <c r="A10" s="95"/>
      <c r="B10" s="27" t="s">
        <v>2</v>
      </c>
      <c r="C10" s="20" t="s">
        <v>49</v>
      </c>
      <c r="D10" s="28" t="s">
        <v>50</v>
      </c>
      <c r="E10" s="19" t="s">
        <v>2</v>
      </c>
      <c r="F10" s="21" t="s">
        <v>49</v>
      </c>
      <c r="G10" s="19" t="s">
        <v>50</v>
      </c>
      <c r="H10" s="27" t="s">
        <v>2</v>
      </c>
      <c r="I10" s="28" t="s">
        <v>49</v>
      </c>
      <c r="J10" s="27" t="s">
        <v>50</v>
      </c>
      <c r="L10" s="22"/>
      <c r="M10" s="29"/>
    </row>
    <row r="11" spans="1:23" ht="25.5" customHeight="1" x14ac:dyDescent="0.25">
      <c r="A11" s="1" t="s">
        <v>3</v>
      </c>
      <c r="B11" s="65">
        <f t="shared" ref="B11:J11" si="0">B13+B22+B46+B54+B61</f>
        <v>788</v>
      </c>
      <c r="C11" s="65">
        <f t="shared" si="0"/>
        <v>94507</v>
      </c>
      <c r="D11" s="65">
        <f t="shared" si="0"/>
        <v>293860</v>
      </c>
      <c r="E11" s="69">
        <f t="shared" si="0"/>
        <v>695</v>
      </c>
      <c r="F11" s="69">
        <f>F13+F22+F46+F54+F61</f>
        <v>45200</v>
      </c>
      <c r="G11" s="69">
        <f t="shared" si="0"/>
        <v>167564</v>
      </c>
      <c r="H11" s="69">
        <f t="shared" si="0"/>
        <v>93</v>
      </c>
      <c r="I11" s="69">
        <f t="shared" si="0"/>
        <v>49307</v>
      </c>
      <c r="J11" s="70">
        <f t="shared" si="0"/>
        <v>126296</v>
      </c>
      <c r="K11" s="22"/>
      <c r="L11" s="22"/>
      <c r="M11" s="77"/>
      <c r="N11" s="77"/>
      <c r="O11" s="77"/>
      <c r="P11" s="77"/>
      <c r="Q11" s="77"/>
      <c r="R11" s="77"/>
      <c r="S11" s="77"/>
      <c r="T11" s="77"/>
      <c r="U11" s="77"/>
      <c r="V11" s="77"/>
    </row>
    <row r="12" spans="1:23" ht="19.5" customHeight="1" x14ac:dyDescent="0.25">
      <c r="A12" s="3" t="s">
        <v>7</v>
      </c>
      <c r="B12" s="64">
        <f>+B13</f>
        <v>13</v>
      </c>
      <c r="C12" s="64">
        <f>+C13</f>
        <v>18641</v>
      </c>
      <c r="D12" s="64">
        <f t="shared" ref="D12:J12" si="1">+D13</f>
        <v>27453</v>
      </c>
      <c r="E12" s="71">
        <f t="shared" si="1"/>
        <v>8</v>
      </c>
      <c r="F12" s="71">
        <f>+F13</f>
        <v>2334</v>
      </c>
      <c r="G12" s="71">
        <f t="shared" si="1"/>
        <v>7098</v>
      </c>
      <c r="H12" s="71">
        <f t="shared" si="1"/>
        <v>5</v>
      </c>
      <c r="I12" s="71">
        <f t="shared" si="1"/>
        <v>16307</v>
      </c>
      <c r="J12" s="72">
        <f t="shared" si="1"/>
        <v>20355</v>
      </c>
      <c r="K12" s="22"/>
      <c r="L12" s="22"/>
      <c r="M12" s="77"/>
      <c r="N12" s="77"/>
      <c r="O12" s="77"/>
      <c r="P12" s="77"/>
      <c r="Q12" s="77"/>
      <c r="R12" s="77"/>
      <c r="S12" s="77"/>
      <c r="T12" s="77"/>
      <c r="U12" s="77"/>
      <c r="V12" s="77"/>
    </row>
    <row r="13" spans="1:23" ht="19.5" customHeight="1" x14ac:dyDescent="0.25">
      <c r="A13" s="2" t="s">
        <v>7</v>
      </c>
      <c r="B13" s="64">
        <f t="shared" ref="B13:J13" si="2">SUM(B14:B20)</f>
        <v>13</v>
      </c>
      <c r="C13" s="64">
        <f t="shared" si="2"/>
        <v>18641</v>
      </c>
      <c r="D13" s="64">
        <f t="shared" si="2"/>
        <v>27453</v>
      </c>
      <c r="E13" s="71">
        <f t="shared" si="2"/>
        <v>8</v>
      </c>
      <c r="F13" s="71">
        <f t="shared" si="2"/>
        <v>2334</v>
      </c>
      <c r="G13" s="71">
        <f t="shared" si="2"/>
        <v>7098</v>
      </c>
      <c r="H13" s="71">
        <f t="shared" si="2"/>
        <v>5</v>
      </c>
      <c r="I13" s="71">
        <f t="shared" si="2"/>
        <v>16307</v>
      </c>
      <c r="J13" s="72">
        <f t="shared" si="2"/>
        <v>20355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3" ht="15.75" customHeight="1" x14ac:dyDescent="0.25">
      <c r="A14" s="12" t="s">
        <v>66</v>
      </c>
      <c r="B14" s="64">
        <f t="shared" ref="B14:D20" si="3">+E14+H14</f>
        <v>2</v>
      </c>
      <c r="C14" s="64">
        <f t="shared" si="3"/>
        <v>15921</v>
      </c>
      <c r="D14" s="64">
        <f t="shared" si="3"/>
        <v>21834</v>
      </c>
      <c r="E14" s="38">
        <v>1</v>
      </c>
      <c r="F14" s="38">
        <v>1384</v>
      </c>
      <c r="G14" s="38">
        <v>5125</v>
      </c>
      <c r="H14" s="38">
        <v>1</v>
      </c>
      <c r="I14" s="38">
        <v>14537</v>
      </c>
      <c r="J14" s="44">
        <v>16709</v>
      </c>
      <c r="K14" s="22"/>
      <c r="L14" s="44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3" ht="15.75" customHeight="1" x14ac:dyDescent="0.25">
      <c r="A15" s="12" t="s">
        <v>67</v>
      </c>
      <c r="B15" s="64">
        <f t="shared" si="3"/>
        <v>1</v>
      </c>
      <c r="C15" s="64">
        <f t="shared" si="3"/>
        <v>57</v>
      </c>
      <c r="D15" s="64">
        <f t="shared" si="3"/>
        <v>211</v>
      </c>
      <c r="E15" s="38">
        <v>1</v>
      </c>
      <c r="F15" s="38">
        <v>57</v>
      </c>
      <c r="G15" s="38">
        <v>211</v>
      </c>
      <c r="H15" s="38">
        <v>0</v>
      </c>
      <c r="I15" s="38">
        <v>0</v>
      </c>
      <c r="J15" s="44">
        <v>0</v>
      </c>
      <c r="K15" s="22"/>
      <c r="L15" s="44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3" ht="15.75" customHeight="1" x14ac:dyDescent="0.25">
      <c r="A16" s="12" t="s">
        <v>68</v>
      </c>
      <c r="B16" s="64">
        <f t="shared" si="3"/>
        <v>1</v>
      </c>
      <c r="C16" s="64">
        <f t="shared" si="3"/>
        <v>170</v>
      </c>
      <c r="D16" s="64">
        <f t="shared" si="3"/>
        <v>200</v>
      </c>
      <c r="E16" s="38">
        <v>0</v>
      </c>
      <c r="F16" s="38">
        <v>0</v>
      </c>
      <c r="G16" s="38">
        <v>0</v>
      </c>
      <c r="H16" s="38">
        <v>1</v>
      </c>
      <c r="I16" s="38">
        <v>170</v>
      </c>
      <c r="J16" s="44">
        <v>200</v>
      </c>
      <c r="K16" s="22"/>
      <c r="L16" s="44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5.75" customHeight="1" x14ac:dyDescent="0.25">
      <c r="A17" s="12" t="s">
        <v>45</v>
      </c>
      <c r="B17" s="64">
        <f t="shared" si="3"/>
        <v>3</v>
      </c>
      <c r="C17" s="64">
        <f t="shared" si="3"/>
        <v>1770</v>
      </c>
      <c r="D17" s="64">
        <f t="shared" si="3"/>
        <v>3643</v>
      </c>
      <c r="E17" s="38">
        <v>1</v>
      </c>
      <c r="F17" s="38">
        <v>230</v>
      </c>
      <c r="G17" s="38">
        <v>365</v>
      </c>
      <c r="H17" s="38">
        <v>2</v>
      </c>
      <c r="I17" s="38">
        <v>1540</v>
      </c>
      <c r="J17" s="44">
        <v>3278</v>
      </c>
      <c r="K17" s="22"/>
      <c r="L17" s="44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5.75" customHeight="1" x14ac:dyDescent="0.25">
      <c r="A18" s="12" t="s">
        <v>69</v>
      </c>
      <c r="B18" s="64">
        <f t="shared" si="3"/>
        <v>1</v>
      </c>
      <c r="C18" s="64">
        <f t="shared" si="3"/>
        <v>323</v>
      </c>
      <c r="D18" s="64">
        <f t="shared" si="3"/>
        <v>380</v>
      </c>
      <c r="E18" s="38">
        <v>1</v>
      </c>
      <c r="F18" s="38">
        <v>323</v>
      </c>
      <c r="G18" s="38">
        <v>380</v>
      </c>
      <c r="H18" s="38">
        <v>0</v>
      </c>
      <c r="I18" s="38">
        <v>0</v>
      </c>
      <c r="J18" s="44">
        <v>0</v>
      </c>
      <c r="K18" s="22"/>
      <c r="L18" s="44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5.75" customHeight="1" x14ac:dyDescent="0.25">
      <c r="A19" s="12" t="s">
        <v>70</v>
      </c>
      <c r="B19" s="64">
        <f t="shared" si="3"/>
        <v>1</v>
      </c>
      <c r="C19" s="64">
        <f t="shared" si="3"/>
        <v>60</v>
      </c>
      <c r="D19" s="64">
        <f t="shared" si="3"/>
        <v>168</v>
      </c>
      <c r="E19" s="38">
        <v>0</v>
      </c>
      <c r="F19" s="38">
        <v>0</v>
      </c>
      <c r="G19" s="38">
        <v>0</v>
      </c>
      <c r="H19" s="38">
        <v>1</v>
      </c>
      <c r="I19" s="38">
        <v>60</v>
      </c>
      <c r="J19" s="44">
        <v>168</v>
      </c>
      <c r="K19" s="22"/>
      <c r="L19" s="44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5.75" customHeight="1" x14ac:dyDescent="0.25">
      <c r="A20" s="12" t="s">
        <v>71</v>
      </c>
      <c r="B20" s="64">
        <f t="shared" si="3"/>
        <v>4</v>
      </c>
      <c r="C20" s="64">
        <f t="shared" si="3"/>
        <v>340</v>
      </c>
      <c r="D20" s="64">
        <f t="shared" si="3"/>
        <v>1017</v>
      </c>
      <c r="E20" s="38">
        <v>4</v>
      </c>
      <c r="F20" s="38">
        <v>340</v>
      </c>
      <c r="G20" s="38">
        <v>1017</v>
      </c>
      <c r="H20" s="38">
        <v>0</v>
      </c>
      <c r="I20" s="38">
        <v>0</v>
      </c>
      <c r="J20" s="44">
        <v>0</v>
      </c>
      <c r="K20" s="22"/>
      <c r="L20" s="44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8.75" customHeight="1" x14ac:dyDescent="0.25">
      <c r="A21" s="13" t="s">
        <v>5</v>
      </c>
      <c r="B21" s="64">
        <f t="shared" ref="B21:J21" si="4">+B22+B46</f>
        <v>580</v>
      </c>
      <c r="C21" s="64">
        <f t="shared" si="4"/>
        <v>53883</v>
      </c>
      <c r="D21" s="64">
        <f t="shared" si="4"/>
        <v>212873</v>
      </c>
      <c r="E21" s="64">
        <f t="shared" si="4"/>
        <v>504</v>
      </c>
      <c r="F21" s="73">
        <f t="shared" si="4"/>
        <v>30679</v>
      </c>
      <c r="G21" s="74">
        <f t="shared" si="4"/>
        <v>137325</v>
      </c>
      <c r="H21" s="75">
        <f t="shared" si="4"/>
        <v>76</v>
      </c>
      <c r="I21" s="75">
        <f t="shared" si="4"/>
        <v>23204</v>
      </c>
      <c r="J21" s="76">
        <f t="shared" si="4"/>
        <v>75548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8.75" customHeight="1" x14ac:dyDescent="0.25">
      <c r="A22" s="14" t="s">
        <v>5</v>
      </c>
      <c r="B22" s="64">
        <f t="shared" ref="B22:J22" si="5">SUM(B23:B45)</f>
        <v>559</v>
      </c>
      <c r="C22" s="64">
        <f t="shared" si="5"/>
        <v>52243</v>
      </c>
      <c r="D22" s="64">
        <f t="shared" si="5"/>
        <v>204144</v>
      </c>
      <c r="E22" s="64">
        <f t="shared" si="5"/>
        <v>485</v>
      </c>
      <c r="F22" s="73">
        <f t="shared" si="5"/>
        <v>29522</v>
      </c>
      <c r="G22" s="74">
        <f t="shared" si="5"/>
        <v>130329</v>
      </c>
      <c r="H22" s="75">
        <f t="shared" si="5"/>
        <v>74</v>
      </c>
      <c r="I22" s="75">
        <f t="shared" si="5"/>
        <v>22721</v>
      </c>
      <c r="J22" s="76">
        <f t="shared" si="5"/>
        <v>73815</v>
      </c>
      <c r="K22" s="46"/>
      <c r="L22" s="22"/>
      <c r="M22" s="47"/>
      <c r="N22" s="22"/>
      <c r="O22" s="22"/>
      <c r="P22" s="22"/>
      <c r="Q22" s="22"/>
      <c r="R22" s="22"/>
      <c r="S22" s="22"/>
      <c r="T22" s="22"/>
      <c r="U22" s="22"/>
      <c r="V22" s="22"/>
    </row>
    <row r="23" spans="1:22" s="37" customFormat="1" ht="15" customHeight="1" x14ac:dyDescent="0.25">
      <c r="A23" s="40" t="s">
        <v>32</v>
      </c>
      <c r="B23" s="64">
        <f>+E23+H23</f>
        <v>18</v>
      </c>
      <c r="C23" s="64">
        <f>+F23+I23</f>
        <v>1229</v>
      </c>
      <c r="D23" s="64">
        <f>+G23+J23</f>
        <v>2629</v>
      </c>
      <c r="E23" s="34">
        <v>12</v>
      </c>
      <c r="F23" s="23">
        <v>826</v>
      </c>
      <c r="G23" s="24">
        <v>1672</v>
      </c>
      <c r="H23" s="24">
        <v>6</v>
      </c>
      <c r="I23" s="24">
        <v>403</v>
      </c>
      <c r="J23" s="44">
        <v>957</v>
      </c>
      <c r="K23" s="46"/>
      <c r="L23" s="44"/>
      <c r="M23" s="49"/>
      <c r="N23" s="49"/>
      <c r="O23" s="48"/>
      <c r="P23" s="48"/>
      <c r="Q23" s="48"/>
      <c r="R23" s="48"/>
      <c r="S23" s="50"/>
      <c r="T23" s="50"/>
      <c r="U23" s="50"/>
      <c r="V23" s="50"/>
    </row>
    <row r="24" spans="1:22" s="37" customFormat="1" ht="15.75" customHeight="1" x14ac:dyDescent="0.25">
      <c r="A24" s="40" t="s">
        <v>16</v>
      </c>
      <c r="B24" s="64">
        <f t="shared" ref="B24:C27" si="6">+E24+H24</f>
        <v>15</v>
      </c>
      <c r="C24" s="64">
        <f t="shared" si="6"/>
        <v>853</v>
      </c>
      <c r="D24" s="64">
        <f t="shared" ref="D24:D37" si="7">+G24+J24</f>
        <v>3535</v>
      </c>
      <c r="E24" s="41">
        <v>10</v>
      </c>
      <c r="F24" s="23">
        <v>177</v>
      </c>
      <c r="G24" s="24">
        <v>387</v>
      </c>
      <c r="H24" s="24">
        <v>5</v>
      </c>
      <c r="I24" s="24">
        <v>676</v>
      </c>
      <c r="J24" s="44">
        <v>3148</v>
      </c>
      <c r="K24" s="46"/>
      <c r="L24" s="44"/>
      <c r="M24" s="49"/>
      <c r="N24" s="49"/>
      <c r="O24" s="48"/>
      <c r="P24" s="48"/>
      <c r="Q24" s="48"/>
      <c r="R24" s="48"/>
      <c r="S24" s="50"/>
      <c r="T24" s="50"/>
      <c r="U24" s="50"/>
      <c r="V24" s="50"/>
    </row>
    <row r="25" spans="1:22" s="37" customFormat="1" ht="15.75" customHeight="1" x14ac:dyDescent="0.25">
      <c r="A25" s="40" t="s">
        <v>51</v>
      </c>
      <c r="B25" s="64">
        <f t="shared" si="6"/>
        <v>2</v>
      </c>
      <c r="C25" s="64">
        <f t="shared" si="6"/>
        <v>1057</v>
      </c>
      <c r="D25" s="64">
        <f t="shared" si="7"/>
        <v>20921</v>
      </c>
      <c r="E25" s="34">
        <v>1</v>
      </c>
      <c r="F25" s="23">
        <v>1045</v>
      </c>
      <c r="G25" s="24">
        <v>20897</v>
      </c>
      <c r="H25" s="24">
        <v>1</v>
      </c>
      <c r="I25" s="24">
        <v>12</v>
      </c>
      <c r="J25" s="44">
        <v>24</v>
      </c>
      <c r="K25" s="46"/>
      <c r="L25" s="44"/>
      <c r="M25" s="49"/>
      <c r="N25" s="49"/>
      <c r="O25" s="48"/>
      <c r="P25" s="48"/>
      <c r="Q25" s="48"/>
      <c r="R25" s="48"/>
      <c r="S25" s="50"/>
      <c r="T25" s="50"/>
      <c r="U25" s="50"/>
      <c r="V25" s="50"/>
    </row>
    <row r="26" spans="1:22" s="35" customFormat="1" ht="15.75" customHeight="1" x14ac:dyDescent="0.25">
      <c r="A26" s="40" t="s">
        <v>52</v>
      </c>
      <c r="B26" s="64">
        <f t="shared" si="6"/>
        <v>6</v>
      </c>
      <c r="C26" s="64">
        <f t="shared" si="6"/>
        <v>1567</v>
      </c>
      <c r="D26" s="64">
        <f t="shared" si="7"/>
        <v>3961</v>
      </c>
      <c r="E26" s="34">
        <v>0</v>
      </c>
      <c r="F26" s="23">
        <v>0</v>
      </c>
      <c r="G26" s="24">
        <v>0</v>
      </c>
      <c r="H26" s="24">
        <v>6</v>
      </c>
      <c r="I26" s="24">
        <v>1567</v>
      </c>
      <c r="J26" s="44">
        <v>3961</v>
      </c>
      <c r="K26" s="46"/>
      <c r="L26" s="44"/>
      <c r="M26" s="49"/>
      <c r="N26" s="49"/>
      <c r="O26" s="22"/>
      <c r="P26" s="22"/>
      <c r="Q26" s="22"/>
      <c r="R26" s="22"/>
      <c r="S26" s="51"/>
      <c r="T26" s="51"/>
      <c r="U26" s="51"/>
      <c r="V26" s="51"/>
    </row>
    <row r="27" spans="1:22" s="35" customFormat="1" ht="15.75" customHeight="1" x14ac:dyDescent="0.25">
      <c r="A27" s="40" t="s">
        <v>15</v>
      </c>
      <c r="B27" s="64">
        <f t="shared" si="6"/>
        <v>56</v>
      </c>
      <c r="C27" s="64">
        <f t="shared" si="6"/>
        <v>2428</v>
      </c>
      <c r="D27" s="64">
        <f t="shared" si="7"/>
        <v>4178</v>
      </c>
      <c r="E27" s="34">
        <v>56</v>
      </c>
      <c r="F27" s="23">
        <v>2428</v>
      </c>
      <c r="G27" s="24">
        <v>4178</v>
      </c>
      <c r="H27" s="24">
        <v>0</v>
      </c>
      <c r="I27" s="24">
        <v>0</v>
      </c>
      <c r="J27" s="44">
        <v>0</v>
      </c>
      <c r="K27" s="46"/>
      <c r="L27" s="44"/>
      <c r="M27" s="49"/>
      <c r="N27" s="49"/>
      <c r="O27" s="22"/>
      <c r="P27" s="22"/>
      <c r="Q27" s="22"/>
      <c r="R27" s="22"/>
      <c r="S27" s="51"/>
      <c r="T27" s="51"/>
      <c r="U27" s="51"/>
      <c r="V27" s="51"/>
    </row>
    <row r="28" spans="1:22" s="35" customFormat="1" ht="15.75" customHeight="1" x14ac:dyDescent="0.25">
      <c r="A28" s="40" t="s">
        <v>59</v>
      </c>
      <c r="B28" s="64">
        <f t="shared" ref="B28" si="8">+E28+H28</f>
        <v>3</v>
      </c>
      <c r="C28" s="64">
        <f t="shared" ref="C28" si="9">+F28+I28</f>
        <v>1500</v>
      </c>
      <c r="D28" s="64">
        <f t="shared" ref="D28" si="10">+G28+J28</f>
        <v>13090</v>
      </c>
      <c r="E28" s="34">
        <v>2</v>
      </c>
      <c r="F28" s="23">
        <v>1086</v>
      </c>
      <c r="G28" s="24">
        <v>12619</v>
      </c>
      <c r="H28" s="24">
        <v>1</v>
      </c>
      <c r="I28" s="24">
        <v>414</v>
      </c>
      <c r="J28" s="44">
        <v>471</v>
      </c>
      <c r="K28" s="46"/>
      <c r="L28" s="44"/>
      <c r="M28" s="49"/>
      <c r="N28" s="49"/>
      <c r="O28" s="22"/>
      <c r="P28" s="22"/>
      <c r="Q28" s="22"/>
      <c r="R28" s="22"/>
      <c r="S28" s="51"/>
      <c r="T28" s="51"/>
      <c r="U28" s="51"/>
      <c r="V28" s="51"/>
    </row>
    <row r="29" spans="1:22" s="35" customFormat="1" ht="15.75" customHeight="1" x14ac:dyDescent="0.25">
      <c r="A29" s="40" t="s">
        <v>14</v>
      </c>
      <c r="B29" s="64">
        <f>+E29+H29</f>
        <v>90</v>
      </c>
      <c r="C29" s="64">
        <f t="shared" ref="C29" si="11">+F29+I29</f>
        <v>3379</v>
      </c>
      <c r="D29" s="64">
        <f t="shared" ref="D29" si="12">+G29+J29</f>
        <v>5341</v>
      </c>
      <c r="E29" s="34">
        <v>88</v>
      </c>
      <c r="F29" s="23">
        <v>3185</v>
      </c>
      <c r="G29" s="24">
        <v>5125</v>
      </c>
      <c r="H29" s="24">
        <v>2</v>
      </c>
      <c r="I29" s="24">
        <v>194</v>
      </c>
      <c r="J29" s="44">
        <v>216</v>
      </c>
      <c r="K29" s="46"/>
      <c r="L29" s="44"/>
      <c r="M29" s="49"/>
      <c r="N29" s="49"/>
      <c r="O29" s="22"/>
      <c r="P29" s="22"/>
      <c r="Q29" s="22"/>
      <c r="R29" s="22"/>
      <c r="S29" s="51"/>
      <c r="T29" s="51"/>
      <c r="U29" s="51"/>
      <c r="V29" s="51"/>
    </row>
    <row r="30" spans="1:22" s="35" customFormat="1" ht="15.75" customHeight="1" x14ac:dyDescent="0.25">
      <c r="A30" s="40" t="s">
        <v>20</v>
      </c>
      <c r="B30" s="64">
        <f>+E30+H30</f>
        <v>4</v>
      </c>
      <c r="C30" s="64">
        <f t="shared" ref="C30:C39" si="13">+F30+I30</f>
        <v>509</v>
      </c>
      <c r="D30" s="64">
        <f t="shared" si="7"/>
        <v>1893</v>
      </c>
      <c r="E30" s="34">
        <v>2</v>
      </c>
      <c r="F30" s="23">
        <v>340</v>
      </c>
      <c r="G30" s="24">
        <v>394</v>
      </c>
      <c r="H30" s="24">
        <v>2</v>
      </c>
      <c r="I30" s="24">
        <v>169</v>
      </c>
      <c r="J30" s="44">
        <v>1499</v>
      </c>
      <c r="K30" s="46"/>
      <c r="L30" s="44"/>
      <c r="M30" s="49"/>
      <c r="N30" s="49"/>
      <c r="O30" s="22"/>
      <c r="P30" s="22"/>
      <c r="Q30" s="22"/>
      <c r="R30" s="22"/>
      <c r="S30" s="51"/>
      <c r="T30" s="51"/>
      <c r="U30" s="51"/>
      <c r="V30" s="51"/>
    </row>
    <row r="31" spans="1:22" s="35" customFormat="1" ht="15.75" customHeight="1" x14ac:dyDescent="0.25">
      <c r="A31" s="40" t="s">
        <v>48</v>
      </c>
      <c r="B31" s="64">
        <f t="shared" ref="B31" si="14">+E31+H31</f>
        <v>1</v>
      </c>
      <c r="C31" s="64">
        <f t="shared" si="13"/>
        <v>54</v>
      </c>
      <c r="D31" s="64">
        <f>+G31+J31</f>
        <v>112</v>
      </c>
      <c r="E31" s="34">
        <v>0</v>
      </c>
      <c r="F31" s="23">
        <v>0</v>
      </c>
      <c r="G31" s="24">
        <v>0</v>
      </c>
      <c r="H31" s="24">
        <v>1</v>
      </c>
      <c r="I31" s="24">
        <v>54</v>
      </c>
      <c r="J31" s="44">
        <v>112</v>
      </c>
      <c r="K31" s="46"/>
      <c r="L31" s="44"/>
      <c r="M31" s="47"/>
      <c r="N31" s="22"/>
      <c r="O31" s="22"/>
      <c r="P31" s="22"/>
      <c r="Q31" s="22"/>
      <c r="R31" s="22"/>
      <c r="S31" s="51"/>
      <c r="T31" s="51"/>
      <c r="U31" s="51"/>
      <c r="V31" s="51"/>
    </row>
    <row r="32" spans="1:22" s="35" customFormat="1" ht="15.75" customHeight="1" x14ac:dyDescent="0.25">
      <c r="A32" s="40" t="s">
        <v>21</v>
      </c>
      <c r="B32" s="64">
        <f t="shared" ref="B32:B43" si="15">+E32+H32</f>
        <v>47</v>
      </c>
      <c r="C32" s="64">
        <f t="shared" si="13"/>
        <v>11136</v>
      </c>
      <c r="D32" s="64">
        <f t="shared" si="7"/>
        <v>19748</v>
      </c>
      <c r="E32" s="34">
        <v>43</v>
      </c>
      <c r="F32" s="23">
        <v>4830</v>
      </c>
      <c r="G32" s="24">
        <v>9287</v>
      </c>
      <c r="H32" s="24">
        <v>4</v>
      </c>
      <c r="I32" s="24">
        <v>6306</v>
      </c>
      <c r="J32" s="44">
        <v>10461</v>
      </c>
      <c r="K32" s="46"/>
      <c r="L32" s="44"/>
      <c r="M32" s="47"/>
      <c r="N32" s="22"/>
      <c r="O32" s="22"/>
      <c r="P32" s="22"/>
      <c r="Q32" s="22"/>
      <c r="R32" s="22"/>
      <c r="S32" s="51"/>
      <c r="T32" s="51"/>
      <c r="U32" s="51"/>
      <c r="V32" s="51"/>
    </row>
    <row r="33" spans="1:22" s="35" customFormat="1" ht="15.75" customHeight="1" x14ac:dyDescent="0.25">
      <c r="A33" s="40" t="s">
        <v>24</v>
      </c>
      <c r="B33" s="64">
        <f t="shared" si="15"/>
        <v>28</v>
      </c>
      <c r="C33" s="64">
        <f t="shared" si="13"/>
        <v>5499</v>
      </c>
      <c r="D33" s="64">
        <f t="shared" si="7"/>
        <v>27358</v>
      </c>
      <c r="E33" s="34">
        <v>14</v>
      </c>
      <c r="F33" s="23">
        <v>1762</v>
      </c>
      <c r="G33" s="24">
        <v>5157</v>
      </c>
      <c r="H33" s="24">
        <v>14</v>
      </c>
      <c r="I33" s="24">
        <v>3737</v>
      </c>
      <c r="J33" s="44">
        <v>22201</v>
      </c>
      <c r="K33" s="46"/>
      <c r="L33" s="44"/>
      <c r="M33" s="47"/>
      <c r="N33" s="22"/>
      <c r="O33" s="22"/>
      <c r="P33" s="22"/>
      <c r="Q33" s="22"/>
      <c r="R33" s="22"/>
      <c r="S33" s="51"/>
      <c r="T33" s="51"/>
      <c r="U33" s="51"/>
      <c r="V33" s="51"/>
    </row>
    <row r="34" spans="1:22" s="35" customFormat="1" ht="15.75" customHeight="1" x14ac:dyDescent="0.25">
      <c r="A34" s="40" t="s">
        <v>18</v>
      </c>
      <c r="B34" s="64">
        <f t="shared" si="15"/>
        <v>38</v>
      </c>
      <c r="C34" s="64">
        <f t="shared" si="13"/>
        <v>727</v>
      </c>
      <c r="D34" s="64">
        <f t="shared" si="7"/>
        <v>1944</v>
      </c>
      <c r="E34" s="34">
        <v>36</v>
      </c>
      <c r="F34" s="23">
        <v>663</v>
      </c>
      <c r="G34" s="24">
        <v>1843</v>
      </c>
      <c r="H34" s="24">
        <v>2</v>
      </c>
      <c r="I34" s="24">
        <v>64</v>
      </c>
      <c r="J34" s="44">
        <v>101</v>
      </c>
      <c r="K34" s="46"/>
      <c r="L34" s="44"/>
      <c r="M34" s="47"/>
      <c r="N34" s="22"/>
      <c r="O34" s="22"/>
      <c r="P34" s="22"/>
      <c r="Q34" s="22"/>
      <c r="R34" s="22"/>
      <c r="S34" s="51"/>
      <c r="T34" s="51"/>
      <c r="U34" s="51"/>
      <c r="V34" s="51"/>
    </row>
    <row r="35" spans="1:22" s="35" customFormat="1" ht="15.75" customHeight="1" x14ac:dyDescent="0.25">
      <c r="A35" s="40" t="s">
        <v>13</v>
      </c>
      <c r="B35" s="64">
        <f t="shared" si="15"/>
        <v>68</v>
      </c>
      <c r="C35" s="64">
        <f t="shared" si="13"/>
        <v>4305</v>
      </c>
      <c r="D35" s="64">
        <f t="shared" si="7"/>
        <v>8570</v>
      </c>
      <c r="E35" s="34">
        <v>61</v>
      </c>
      <c r="F35" s="23">
        <v>1764</v>
      </c>
      <c r="G35" s="24">
        <v>4356</v>
      </c>
      <c r="H35" s="24">
        <v>7</v>
      </c>
      <c r="I35" s="24">
        <v>2541</v>
      </c>
      <c r="J35" s="44">
        <v>4214</v>
      </c>
      <c r="K35" s="46"/>
      <c r="L35" s="44"/>
      <c r="M35" s="47"/>
      <c r="N35" s="22"/>
      <c r="O35" s="22"/>
      <c r="P35" s="22"/>
      <c r="Q35" s="22"/>
      <c r="R35" s="22"/>
      <c r="S35" s="51"/>
      <c r="T35" s="51"/>
      <c r="U35" s="51"/>
      <c r="V35" s="51"/>
    </row>
    <row r="36" spans="1:22" s="35" customFormat="1" ht="15.75" customHeight="1" x14ac:dyDescent="0.25">
      <c r="A36" s="40" t="s">
        <v>25</v>
      </c>
      <c r="B36" s="64">
        <f t="shared" si="15"/>
        <v>14</v>
      </c>
      <c r="C36" s="64">
        <f t="shared" si="13"/>
        <v>2246</v>
      </c>
      <c r="D36" s="64">
        <f t="shared" si="7"/>
        <v>12845</v>
      </c>
      <c r="E36" s="34">
        <v>12</v>
      </c>
      <c r="F36" s="23">
        <v>153</v>
      </c>
      <c r="G36" s="24">
        <v>552</v>
      </c>
      <c r="H36" s="24">
        <v>2</v>
      </c>
      <c r="I36" s="24">
        <v>2093</v>
      </c>
      <c r="J36" s="44">
        <v>12293</v>
      </c>
      <c r="K36" s="46"/>
      <c r="L36" s="44"/>
      <c r="M36" s="52"/>
      <c r="N36" s="22"/>
      <c r="O36" s="22"/>
      <c r="P36" s="22"/>
      <c r="Q36" s="22"/>
      <c r="R36" s="22"/>
      <c r="S36" s="51"/>
      <c r="T36" s="51"/>
      <c r="U36" s="51"/>
      <c r="V36" s="51"/>
    </row>
    <row r="37" spans="1:22" s="35" customFormat="1" ht="15.75" customHeight="1" x14ac:dyDescent="0.25">
      <c r="A37" s="40" t="s">
        <v>12</v>
      </c>
      <c r="B37" s="64">
        <f t="shared" si="15"/>
        <v>91</v>
      </c>
      <c r="C37" s="64">
        <f t="shared" si="13"/>
        <v>5228</v>
      </c>
      <c r="D37" s="64">
        <f t="shared" si="7"/>
        <v>8029</v>
      </c>
      <c r="E37" s="34">
        <v>83</v>
      </c>
      <c r="F37" s="23">
        <v>4837</v>
      </c>
      <c r="G37" s="24">
        <v>6465</v>
      </c>
      <c r="H37" s="24">
        <v>8</v>
      </c>
      <c r="I37" s="24">
        <v>391</v>
      </c>
      <c r="J37" s="44">
        <v>1564</v>
      </c>
      <c r="K37" s="46"/>
      <c r="L37" s="44"/>
      <c r="M37" s="47"/>
      <c r="N37" s="22"/>
      <c r="O37" s="22"/>
      <c r="P37" s="22"/>
      <c r="Q37" s="22"/>
      <c r="R37" s="22"/>
      <c r="S37" s="51"/>
      <c r="T37" s="51"/>
      <c r="U37" s="51"/>
      <c r="V37" s="51"/>
    </row>
    <row r="38" spans="1:22" s="36" customFormat="1" ht="15.75" customHeight="1" x14ac:dyDescent="0.25">
      <c r="A38" s="40" t="s">
        <v>40</v>
      </c>
      <c r="B38" s="64">
        <f t="shared" si="15"/>
        <v>1</v>
      </c>
      <c r="C38" s="64">
        <f t="shared" si="13"/>
        <v>532</v>
      </c>
      <c r="D38" s="64">
        <f t="shared" ref="D38:D44" si="16">+G38+J38</f>
        <v>2533</v>
      </c>
      <c r="E38" s="34">
        <v>0</v>
      </c>
      <c r="F38" s="23">
        <v>0</v>
      </c>
      <c r="G38" s="24">
        <v>0</v>
      </c>
      <c r="H38" s="24">
        <v>1</v>
      </c>
      <c r="I38" s="24">
        <v>532</v>
      </c>
      <c r="J38" s="44">
        <v>2533</v>
      </c>
      <c r="K38" s="53"/>
      <c r="L38" s="44"/>
      <c r="M38" s="54"/>
      <c r="N38" s="53"/>
      <c r="O38" s="53"/>
      <c r="P38" s="53"/>
      <c r="Q38" s="53"/>
      <c r="R38" s="53"/>
      <c r="S38" s="55"/>
      <c r="T38" s="55"/>
      <c r="U38" s="55"/>
      <c r="V38" s="55"/>
    </row>
    <row r="39" spans="1:22" s="35" customFormat="1" ht="15.75" customHeight="1" x14ac:dyDescent="0.25">
      <c r="A39" s="40" t="s">
        <v>22</v>
      </c>
      <c r="B39" s="64">
        <f t="shared" si="15"/>
        <v>18</v>
      </c>
      <c r="C39" s="64">
        <f t="shared" si="13"/>
        <v>624</v>
      </c>
      <c r="D39" s="64">
        <f t="shared" si="16"/>
        <v>1107</v>
      </c>
      <c r="E39" s="34">
        <v>17</v>
      </c>
      <c r="F39" s="23">
        <v>453</v>
      </c>
      <c r="G39" s="24">
        <v>879</v>
      </c>
      <c r="H39" s="24">
        <v>1</v>
      </c>
      <c r="I39" s="24">
        <v>171</v>
      </c>
      <c r="J39" s="44">
        <v>228</v>
      </c>
      <c r="K39" s="46"/>
      <c r="L39" s="44"/>
      <c r="M39" s="49"/>
      <c r="N39" s="49"/>
      <c r="O39" s="22"/>
      <c r="P39" s="22"/>
      <c r="Q39" s="22"/>
      <c r="R39" s="22"/>
      <c r="S39" s="51"/>
      <c r="T39" s="51"/>
      <c r="U39" s="51"/>
      <c r="V39" s="51"/>
    </row>
    <row r="40" spans="1:22" s="35" customFormat="1" ht="15.75" customHeight="1" x14ac:dyDescent="0.25">
      <c r="A40" s="40" t="s">
        <v>58</v>
      </c>
      <c r="B40" s="64">
        <f t="shared" si="15"/>
        <v>7</v>
      </c>
      <c r="C40" s="64">
        <f t="shared" ref="C40" si="17">+F40+I40</f>
        <v>1619</v>
      </c>
      <c r="D40" s="64">
        <f t="shared" ref="D40" si="18">+G40+J40</f>
        <v>3175</v>
      </c>
      <c r="E40" s="34">
        <v>3</v>
      </c>
      <c r="F40" s="23">
        <v>157</v>
      </c>
      <c r="G40" s="24">
        <v>440</v>
      </c>
      <c r="H40" s="24">
        <v>4</v>
      </c>
      <c r="I40" s="24">
        <v>1462</v>
      </c>
      <c r="J40" s="44">
        <v>2735</v>
      </c>
      <c r="K40" s="46"/>
      <c r="L40" s="44"/>
      <c r="M40" s="49"/>
      <c r="N40" s="49"/>
      <c r="O40" s="22"/>
      <c r="P40" s="22"/>
      <c r="Q40" s="22"/>
      <c r="R40" s="22"/>
      <c r="S40" s="51"/>
      <c r="T40" s="51"/>
      <c r="U40" s="51"/>
      <c r="V40" s="51"/>
    </row>
    <row r="41" spans="1:22" s="35" customFormat="1" ht="15.75" customHeight="1" x14ac:dyDescent="0.25">
      <c r="A41" s="40" t="s">
        <v>74</v>
      </c>
      <c r="B41" s="64">
        <f t="shared" ref="B41" si="19">+E41+H41</f>
        <v>2</v>
      </c>
      <c r="C41" s="64">
        <f t="shared" ref="C41" si="20">+F41+I41</f>
        <v>527</v>
      </c>
      <c r="D41" s="64">
        <f t="shared" ref="D41" si="21">+G41+J41</f>
        <v>1871</v>
      </c>
      <c r="E41" s="34">
        <v>1</v>
      </c>
      <c r="F41" s="23">
        <v>385</v>
      </c>
      <c r="G41" s="24">
        <v>1540</v>
      </c>
      <c r="H41" s="24">
        <v>1</v>
      </c>
      <c r="I41" s="24">
        <v>142</v>
      </c>
      <c r="J41" s="44">
        <v>331</v>
      </c>
      <c r="K41" s="46"/>
      <c r="L41" s="44"/>
      <c r="M41" s="49"/>
      <c r="N41" s="49"/>
      <c r="O41" s="22"/>
      <c r="P41" s="22"/>
      <c r="Q41" s="22"/>
      <c r="R41" s="22"/>
      <c r="S41" s="51"/>
      <c r="T41" s="51"/>
      <c r="U41" s="51"/>
      <c r="V41" s="51"/>
    </row>
    <row r="42" spans="1:22" s="35" customFormat="1" ht="15.75" customHeight="1" x14ac:dyDescent="0.25">
      <c r="A42" s="40" t="s">
        <v>41</v>
      </c>
      <c r="B42" s="64">
        <f t="shared" si="15"/>
        <v>6</v>
      </c>
      <c r="C42" s="64">
        <f>+F42+I42</f>
        <v>5366</v>
      </c>
      <c r="D42" s="64">
        <f t="shared" si="16"/>
        <v>55028</v>
      </c>
      <c r="E42" s="34">
        <v>2</v>
      </c>
      <c r="F42" s="23">
        <v>4135</v>
      </c>
      <c r="G42" s="24">
        <v>51489</v>
      </c>
      <c r="H42" s="24">
        <v>4</v>
      </c>
      <c r="I42" s="24">
        <v>1231</v>
      </c>
      <c r="J42" s="44">
        <v>3539</v>
      </c>
      <c r="K42" s="46"/>
      <c r="L42" s="44"/>
      <c r="M42" s="49"/>
      <c r="N42" s="49"/>
      <c r="O42" s="22"/>
      <c r="P42" s="22"/>
      <c r="Q42" s="22"/>
      <c r="R42" s="22"/>
      <c r="S42" s="51"/>
      <c r="T42" s="51"/>
      <c r="U42" s="51"/>
      <c r="V42" s="51"/>
    </row>
    <row r="43" spans="1:22" s="35" customFormat="1" ht="15.75" customHeight="1" x14ac:dyDescent="0.25">
      <c r="A43" s="40" t="s">
        <v>26</v>
      </c>
      <c r="B43" s="64">
        <f t="shared" si="15"/>
        <v>16</v>
      </c>
      <c r="C43" s="64">
        <f>+F43+I43</f>
        <v>228</v>
      </c>
      <c r="D43" s="64">
        <f t="shared" si="16"/>
        <v>781</v>
      </c>
      <c r="E43" s="34">
        <v>16</v>
      </c>
      <c r="F43" s="23">
        <v>228</v>
      </c>
      <c r="G43" s="24">
        <v>781</v>
      </c>
      <c r="H43" s="24">
        <v>0</v>
      </c>
      <c r="I43" s="24">
        <v>0</v>
      </c>
      <c r="J43" s="44">
        <v>0</v>
      </c>
      <c r="K43" s="46"/>
      <c r="L43" s="44"/>
      <c r="M43" s="49"/>
      <c r="N43" s="49"/>
      <c r="O43" s="22"/>
      <c r="P43" s="22"/>
      <c r="Q43" s="22"/>
      <c r="R43" s="22"/>
      <c r="S43" s="51"/>
      <c r="T43" s="51"/>
      <c r="U43" s="51"/>
      <c r="V43" s="51"/>
    </row>
    <row r="44" spans="1:22" s="35" customFormat="1" ht="15.75" customHeight="1" x14ac:dyDescent="0.25">
      <c r="A44" s="40" t="s">
        <v>11</v>
      </c>
      <c r="B44" s="64">
        <f>+E44+H44</f>
        <v>5</v>
      </c>
      <c r="C44" s="64">
        <f>+F44+I44</f>
        <v>236</v>
      </c>
      <c r="D44" s="64">
        <f t="shared" si="16"/>
        <v>569</v>
      </c>
      <c r="E44" s="34">
        <v>5</v>
      </c>
      <c r="F44" s="23">
        <v>236</v>
      </c>
      <c r="G44" s="24">
        <v>569</v>
      </c>
      <c r="H44" s="24">
        <v>0</v>
      </c>
      <c r="I44" s="24">
        <v>0</v>
      </c>
      <c r="J44" s="44">
        <v>0</v>
      </c>
      <c r="K44" s="46"/>
      <c r="L44" s="44"/>
      <c r="M44" s="49"/>
      <c r="N44" s="49"/>
      <c r="O44" s="22"/>
      <c r="P44" s="22"/>
      <c r="Q44" s="22"/>
      <c r="R44" s="22"/>
      <c r="S44" s="51"/>
      <c r="T44" s="51"/>
      <c r="U44" s="51"/>
      <c r="V44" s="51"/>
    </row>
    <row r="45" spans="1:22" s="35" customFormat="1" ht="17.100000000000001" customHeight="1" x14ac:dyDescent="0.25">
      <c r="A45" s="40" t="s">
        <v>10</v>
      </c>
      <c r="B45" s="64">
        <f>+E45+H45</f>
        <v>23</v>
      </c>
      <c r="C45" s="64">
        <f>+F45+I45</f>
        <v>1394</v>
      </c>
      <c r="D45" s="64">
        <f>+G45+J45</f>
        <v>4926</v>
      </c>
      <c r="E45" s="34">
        <v>21</v>
      </c>
      <c r="F45" s="23">
        <v>832</v>
      </c>
      <c r="G45" s="24">
        <v>1699</v>
      </c>
      <c r="H45" s="24">
        <v>2</v>
      </c>
      <c r="I45" s="24">
        <v>562</v>
      </c>
      <c r="J45" s="44">
        <v>3227</v>
      </c>
      <c r="K45" s="46"/>
      <c r="L45" s="44"/>
      <c r="M45" s="49"/>
      <c r="N45" s="49"/>
      <c r="O45" s="22"/>
      <c r="P45" s="22"/>
      <c r="Q45" s="22"/>
      <c r="R45" s="22"/>
      <c r="S45" s="51"/>
      <c r="T45" s="51"/>
      <c r="U45" s="51"/>
      <c r="V45" s="51"/>
    </row>
    <row r="46" spans="1:22" s="35" customFormat="1" ht="18" customHeight="1" x14ac:dyDescent="0.25">
      <c r="A46" s="14" t="s">
        <v>4</v>
      </c>
      <c r="B46" s="64">
        <f t="shared" ref="B46:J46" si="22">SUM(B47:B52)</f>
        <v>21</v>
      </c>
      <c r="C46" s="64">
        <f t="shared" si="22"/>
        <v>1640</v>
      </c>
      <c r="D46" s="64">
        <f t="shared" si="22"/>
        <v>8729</v>
      </c>
      <c r="E46" s="64">
        <f t="shared" si="22"/>
        <v>19</v>
      </c>
      <c r="F46" s="74">
        <f t="shared" si="22"/>
        <v>1157</v>
      </c>
      <c r="G46" s="75">
        <f t="shared" si="22"/>
        <v>6996</v>
      </c>
      <c r="H46" s="75">
        <f t="shared" si="22"/>
        <v>2</v>
      </c>
      <c r="I46" s="75">
        <f t="shared" si="22"/>
        <v>483</v>
      </c>
      <c r="J46" s="76">
        <f t="shared" si="22"/>
        <v>1733</v>
      </c>
      <c r="K46" s="46"/>
      <c r="L46" s="22"/>
      <c r="M46" s="49"/>
      <c r="N46" s="49"/>
      <c r="O46" s="22"/>
      <c r="P46" s="22"/>
      <c r="Q46" s="22"/>
      <c r="R46" s="22"/>
      <c r="S46" s="51"/>
      <c r="T46" s="51"/>
      <c r="U46" s="51"/>
      <c r="V46" s="51"/>
    </row>
    <row r="47" spans="1:22" s="35" customFormat="1" ht="17.100000000000001" customHeight="1" x14ac:dyDescent="0.25">
      <c r="A47" s="40" t="s">
        <v>27</v>
      </c>
      <c r="B47" s="64">
        <f t="shared" ref="B47:D52" si="23">+E47+H47</f>
        <v>10</v>
      </c>
      <c r="C47" s="64">
        <f t="shared" si="23"/>
        <v>603</v>
      </c>
      <c r="D47" s="64">
        <f t="shared" si="23"/>
        <v>2339</v>
      </c>
      <c r="E47" s="34">
        <v>10</v>
      </c>
      <c r="F47" s="23">
        <v>603</v>
      </c>
      <c r="G47" s="24">
        <v>2339</v>
      </c>
      <c r="H47" s="24">
        <v>0</v>
      </c>
      <c r="I47" s="24">
        <v>0</v>
      </c>
      <c r="J47" s="45">
        <v>0</v>
      </c>
      <c r="K47" s="46"/>
      <c r="L47" s="22"/>
      <c r="M47" s="22"/>
      <c r="N47" s="22"/>
      <c r="O47" s="22"/>
      <c r="P47" s="22"/>
      <c r="Q47" s="22"/>
      <c r="R47" s="22"/>
      <c r="S47" s="51"/>
      <c r="T47" s="51"/>
      <c r="U47" s="51"/>
      <c r="V47" s="51"/>
    </row>
    <row r="48" spans="1:22" s="35" customFormat="1" ht="15.75" customHeight="1" x14ac:dyDescent="0.25">
      <c r="A48" s="12" t="s">
        <v>73</v>
      </c>
      <c r="B48" s="64">
        <f t="shared" si="23"/>
        <v>2</v>
      </c>
      <c r="C48" s="64">
        <f t="shared" si="23"/>
        <v>27</v>
      </c>
      <c r="D48" s="66">
        <f t="shared" si="23"/>
        <v>81</v>
      </c>
      <c r="E48" s="34">
        <v>2</v>
      </c>
      <c r="F48" s="23">
        <v>27</v>
      </c>
      <c r="G48" s="24">
        <v>81</v>
      </c>
      <c r="H48" s="24">
        <v>0</v>
      </c>
      <c r="I48" s="24">
        <v>0</v>
      </c>
      <c r="J48" s="45">
        <v>0</v>
      </c>
      <c r="K48" s="46"/>
      <c r="L48" s="22"/>
      <c r="M48" s="22"/>
      <c r="N48" s="22"/>
      <c r="O48" s="22"/>
      <c r="P48" s="22"/>
      <c r="Q48" s="22"/>
      <c r="R48" s="22"/>
      <c r="S48" s="51"/>
      <c r="T48" s="51"/>
      <c r="U48" s="51"/>
      <c r="V48" s="51"/>
    </row>
    <row r="49" spans="1:22" s="35" customFormat="1" ht="15.75" customHeight="1" x14ac:dyDescent="0.25">
      <c r="A49" s="12" t="s">
        <v>39</v>
      </c>
      <c r="B49" s="64">
        <f t="shared" si="23"/>
        <v>1</v>
      </c>
      <c r="C49" s="64">
        <f t="shared" si="23"/>
        <v>71</v>
      </c>
      <c r="D49" s="67">
        <f t="shared" si="23"/>
        <v>84</v>
      </c>
      <c r="E49" s="34">
        <v>0</v>
      </c>
      <c r="F49" s="23">
        <v>0</v>
      </c>
      <c r="G49" s="24">
        <v>0</v>
      </c>
      <c r="H49" s="24">
        <v>1</v>
      </c>
      <c r="I49" s="24">
        <v>71</v>
      </c>
      <c r="J49" s="45">
        <v>84</v>
      </c>
      <c r="K49" s="46"/>
      <c r="L49" s="22"/>
      <c r="M49" s="22"/>
      <c r="N49" s="22"/>
      <c r="O49" s="22"/>
      <c r="P49" s="22"/>
      <c r="Q49" s="22"/>
      <c r="R49" s="22"/>
      <c r="S49" s="51"/>
      <c r="T49" s="51"/>
      <c r="U49" s="51"/>
      <c r="V49" s="51"/>
    </row>
    <row r="50" spans="1:22" s="35" customFormat="1" ht="15.75" customHeight="1" x14ac:dyDescent="0.25">
      <c r="A50" s="12" t="s">
        <v>60</v>
      </c>
      <c r="B50" s="64">
        <f t="shared" si="23"/>
        <v>2</v>
      </c>
      <c r="C50" s="64">
        <f t="shared" si="23"/>
        <v>118</v>
      </c>
      <c r="D50" s="67">
        <f t="shared" si="23"/>
        <v>191</v>
      </c>
      <c r="E50" s="34">
        <v>2</v>
      </c>
      <c r="F50" s="23">
        <v>118</v>
      </c>
      <c r="G50" s="24">
        <v>191</v>
      </c>
      <c r="H50" s="24">
        <v>0</v>
      </c>
      <c r="I50" s="24">
        <v>0</v>
      </c>
      <c r="J50" s="45">
        <v>0</v>
      </c>
      <c r="K50" s="46"/>
      <c r="L50" s="22"/>
      <c r="M50" s="22"/>
      <c r="N50" s="22"/>
      <c r="O50" s="22"/>
      <c r="P50" s="22"/>
      <c r="Q50" s="22"/>
      <c r="R50" s="22"/>
      <c r="S50" s="51"/>
      <c r="T50" s="51"/>
      <c r="U50" s="51"/>
      <c r="V50" s="51"/>
    </row>
    <row r="51" spans="1:22" s="35" customFormat="1" ht="15.75" customHeight="1" x14ac:dyDescent="0.25">
      <c r="A51" s="12" t="s">
        <v>72</v>
      </c>
      <c r="B51" s="64">
        <f t="shared" si="23"/>
        <v>1</v>
      </c>
      <c r="C51" s="64">
        <f t="shared" si="23"/>
        <v>7</v>
      </c>
      <c r="D51" s="67">
        <f t="shared" si="23"/>
        <v>29</v>
      </c>
      <c r="E51" s="34">
        <v>1</v>
      </c>
      <c r="F51" s="23">
        <v>7</v>
      </c>
      <c r="G51" s="24">
        <v>29</v>
      </c>
      <c r="H51" s="24">
        <v>0</v>
      </c>
      <c r="I51" s="24">
        <v>0</v>
      </c>
      <c r="J51" s="45">
        <v>0</v>
      </c>
      <c r="K51" s="46"/>
      <c r="L51" s="22"/>
      <c r="M51" s="22"/>
      <c r="N51" s="22"/>
      <c r="O51" s="22"/>
      <c r="P51" s="22"/>
      <c r="Q51" s="22"/>
      <c r="R51" s="22"/>
      <c r="S51" s="51"/>
      <c r="T51" s="51"/>
      <c r="U51" s="51"/>
      <c r="V51" s="51"/>
    </row>
    <row r="52" spans="1:22" s="35" customFormat="1" ht="15.6" customHeight="1" x14ac:dyDescent="0.25">
      <c r="A52" s="40" t="s">
        <v>47</v>
      </c>
      <c r="B52" s="64">
        <f t="shared" si="23"/>
        <v>5</v>
      </c>
      <c r="C52" s="64">
        <f t="shared" si="23"/>
        <v>814</v>
      </c>
      <c r="D52" s="64">
        <f t="shared" si="23"/>
        <v>6005</v>
      </c>
      <c r="E52" s="34">
        <v>4</v>
      </c>
      <c r="F52" s="23">
        <v>402</v>
      </c>
      <c r="G52" s="24">
        <v>4356</v>
      </c>
      <c r="H52" s="24">
        <v>1</v>
      </c>
      <c r="I52" s="24">
        <v>412</v>
      </c>
      <c r="J52" s="44">
        <v>1649</v>
      </c>
      <c r="K52" s="46"/>
      <c r="L52" s="22"/>
      <c r="M52" s="49"/>
      <c r="N52" s="49"/>
      <c r="O52" s="22"/>
      <c r="P52" s="22"/>
      <c r="Q52" s="22"/>
      <c r="R52" s="22"/>
      <c r="S52" s="51"/>
      <c r="T52" s="51"/>
      <c r="U52" s="51"/>
      <c r="V52" s="51"/>
    </row>
    <row r="53" spans="1:22" s="35" customFormat="1" ht="18" customHeight="1" x14ac:dyDescent="0.25">
      <c r="A53" s="13" t="s">
        <v>8</v>
      </c>
      <c r="B53" s="64">
        <f t="shared" ref="B53:J53" si="24">+B54+B61</f>
        <v>195</v>
      </c>
      <c r="C53" s="64">
        <f t="shared" si="24"/>
        <v>21983</v>
      </c>
      <c r="D53" s="64">
        <f t="shared" si="24"/>
        <v>53534</v>
      </c>
      <c r="E53" s="64">
        <f t="shared" si="24"/>
        <v>183</v>
      </c>
      <c r="F53" s="74">
        <f t="shared" si="24"/>
        <v>12187</v>
      </c>
      <c r="G53" s="75">
        <f t="shared" si="24"/>
        <v>23141</v>
      </c>
      <c r="H53" s="75">
        <f t="shared" si="24"/>
        <v>12</v>
      </c>
      <c r="I53" s="75">
        <f t="shared" si="24"/>
        <v>9796</v>
      </c>
      <c r="J53" s="76">
        <f t="shared" si="24"/>
        <v>30393</v>
      </c>
      <c r="K53" s="46"/>
      <c r="L53" s="22"/>
      <c r="M53" s="49"/>
      <c r="N53" s="49"/>
      <c r="O53" s="22"/>
      <c r="P53" s="22"/>
      <c r="Q53" s="22"/>
      <c r="R53" s="22"/>
      <c r="S53" s="51"/>
      <c r="T53" s="51"/>
      <c r="U53" s="51"/>
      <c r="V53" s="51"/>
    </row>
    <row r="54" spans="1:22" s="36" customFormat="1" ht="18" customHeight="1" x14ac:dyDescent="0.25">
      <c r="A54" s="14" t="s">
        <v>9</v>
      </c>
      <c r="B54" s="64">
        <f t="shared" ref="B54:J54" si="25">SUM(B55:B60)</f>
        <v>51</v>
      </c>
      <c r="C54" s="64">
        <f t="shared" si="25"/>
        <v>6334</v>
      </c>
      <c r="D54" s="64">
        <f t="shared" si="25"/>
        <v>14857</v>
      </c>
      <c r="E54" s="64">
        <f>SUM(E55:E60)</f>
        <v>46</v>
      </c>
      <c r="F54" s="74">
        <f t="shared" si="25"/>
        <v>3997</v>
      </c>
      <c r="G54" s="75">
        <f t="shared" si="25"/>
        <v>5381</v>
      </c>
      <c r="H54" s="75">
        <f t="shared" si="25"/>
        <v>5</v>
      </c>
      <c r="I54" s="75">
        <f t="shared" si="25"/>
        <v>2337</v>
      </c>
      <c r="J54" s="76">
        <f t="shared" si="25"/>
        <v>9476</v>
      </c>
      <c r="K54" s="53"/>
      <c r="L54" s="53"/>
      <c r="M54" s="56"/>
      <c r="N54" s="56"/>
      <c r="O54" s="53"/>
      <c r="P54" s="53"/>
      <c r="Q54" s="53"/>
      <c r="R54" s="53"/>
      <c r="S54" s="55"/>
      <c r="T54" s="55"/>
      <c r="U54" s="55"/>
      <c r="V54" s="55"/>
    </row>
    <row r="55" spans="1:22" s="36" customFormat="1" ht="17.100000000000001" customHeight="1" x14ac:dyDescent="0.25">
      <c r="A55" s="40" t="s">
        <v>56</v>
      </c>
      <c r="B55" s="64">
        <f t="shared" ref="B55:D60" si="26">+E55+H55</f>
        <v>9</v>
      </c>
      <c r="C55" s="64">
        <f t="shared" si="26"/>
        <v>2344</v>
      </c>
      <c r="D55" s="64">
        <f t="shared" si="26"/>
        <v>9298</v>
      </c>
      <c r="E55" s="34">
        <v>6</v>
      </c>
      <c r="F55" s="23">
        <v>717</v>
      </c>
      <c r="G55" s="24">
        <v>882</v>
      </c>
      <c r="H55" s="24">
        <v>3</v>
      </c>
      <c r="I55" s="24">
        <v>1627</v>
      </c>
      <c r="J55" s="44">
        <v>8416</v>
      </c>
      <c r="K55" s="53"/>
      <c r="L55" s="53"/>
      <c r="M55" s="56"/>
      <c r="N55" s="56"/>
      <c r="O55" s="53"/>
      <c r="P55" s="53"/>
      <c r="Q55" s="53"/>
      <c r="R55" s="53"/>
      <c r="S55" s="55"/>
      <c r="T55" s="55"/>
      <c r="U55" s="55"/>
      <c r="V55" s="55"/>
    </row>
    <row r="56" spans="1:22" s="36" customFormat="1" ht="15.75" customHeight="1" x14ac:dyDescent="0.25">
      <c r="A56" s="40" t="s">
        <v>63</v>
      </c>
      <c r="B56" s="64">
        <f t="shared" si="26"/>
        <v>1</v>
      </c>
      <c r="C56" s="64">
        <f t="shared" si="26"/>
        <v>600</v>
      </c>
      <c r="D56" s="64">
        <f t="shared" si="26"/>
        <v>600</v>
      </c>
      <c r="E56" s="34">
        <v>0</v>
      </c>
      <c r="F56" s="23">
        <v>0</v>
      </c>
      <c r="G56" s="24">
        <v>0</v>
      </c>
      <c r="H56" s="24">
        <v>1</v>
      </c>
      <c r="I56" s="24">
        <v>600</v>
      </c>
      <c r="J56" s="44">
        <v>600</v>
      </c>
      <c r="K56" s="53"/>
      <c r="L56" s="53"/>
      <c r="M56" s="56"/>
      <c r="N56" s="56"/>
      <c r="O56" s="53"/>
      <c r="P56" s="53"/>
      <c r="Q56" s="53"/>
      <c r="R56" s="53"/>
      <c r="S56" s="55"/>
      <c r="T56" s="55"/>
      <c r="U56" s="55"/>
      <c r="V56" s="55"/>
    </row>
    <row r="57" spans="1:22" s="36" customFormat="1" ht="15.75" customHeight="1" x14ac:dyDescent="0.25">
      <c r="A57" s="40" t="s">
        <v>37</v>
      </c>
      <c r="B57" s="64">
        <f t="shared" si="26"/>
        <v>27</v>
      </c>
      <c r="C57" s="64">
        <f t="shared" si="26"/>
        <v>2484</v>
      </c>
      <c r="D57" s="64">
        <f t="shared" si="26"/>
        <v>2920</v>
      </c>
      <c r="E57" s="34">
        <v>27</v>
      </c>
      <c r="F57" s="23">
        <v>2484</v>
      </c>
      <c r="G57" s="24">
        <v>2920</v>
      </c>
      <c r="H57" s="24">
        <v>0</v>
      </c>
      <c r="I57" s="24">
        <v>0</v>
      </c>
      <c r="J57" s="44">
        <v>0</v>
      </c>
      <c r="K57" s="53"/>
      <c r="L57" s="53"/>
      <c r="M57" s="56"/>
      <c r="N57" s="56"/>
      <c r="O57" s="53"/>
      <c r="P57" s="53"/>
      <c r="Q57" s="53"/>
      <c r="R57" s="53"/>
      <c r="S57" s="55"/>
      <c r="T57" s="55"/>
      <c r="U57" s="55"/>
      <c r="V57" s="55"/>
    </row>
    <row r="58" spans="1:22" s="36" customFormat="1" ht="15.75" customHeight="1" x14ac:dyDescent="0.25">
      <c r="A58" s="40" t="s">
        <v>42</v>
      </c>
      <c r="B58" s="64">
        <f t="shared" si="26"/>
        <v>2</v>
      </c>
      <c r="C58" s="64">
        <f t="shared" si="26"/>
        <v>178</v>
      </c>
      <c r="D58" s="64">
        <f t="shared" si="26"/>
        <v>816</v>
      </c>
      <c r="E58" s="34">
        <v>1</v>
      </c>
      <c r="F58" s="23">
        <v>68</v>
      </c>
      <c r="G58" s="24">
        <v>356</v>
      </c>
      <c r="H58" s="24">
        <v>1</v>
      </c>
      <c r="I58" s="24">
        <v>110</v>
      </c>
      <c r="J58" s="44">
        <v>460</v>
      </c>
      <c r="K58" s="53"/>
      <c r="L58" s="53"/>
      <c r="M58" s="56"/>
      <c r="N58" s="56"/>
      <c r="O58" s="53"/>
      <c r="P58" s="53"/>
      <c r="Q58" s="53"/>
      <c r="R58" s="53"/>
      <c r="S58" s="55"/>
      <c r="T58" s="55"/>
      <c r="U58" s="55"/>
      <c r="V58" s="55"/>
    </row>
    <row r="59" spans="1:22" s="36" customFormat="1" ht="15.75" customHeight="1" x14ac:dyDescent="0.25">
      <c r="A59" s="40" t="s">
        <v>46</v>
      </c>
      <c r="B59" s="64">
        <f t="shared" si="26"/>
        <v>2</v>
      </c>
      <c r="C59" s="64">
        <f t="shared" si="26"/>
        <v>245</v>
      </c>
      <c r="D59" s="64">
        <f t="shared" si="26"/>
        <v>385</v>
      </c>
      <c r="E59" s="34">
        <v>2</v>
      </c>
      <c r="F59" s="38">
        <v>245</v>
      </c>
      <c r="G59" s="23">
        <v>385</v>
      </c>
      <c r="H59" s="24">
        <v>0</v>
      </c>
      <c r="I59" s="24">
        <v>0</v>
      </c>
      <c r="J59" s="44">
        <v>0</v>
      </c>
      <c r="K59" s="53"/>
      <c r="L59" s="53"/>
      <c r="M59" s="56"/>
      <c r="N59" s="56"/>
      <c r="O59" s="53"/>
      <c r="P59" s="53"/>
      <c r="Q59" s="53"/>
      <c r="R59" s="53"/>
      <c r="S59" s="55"/>
      <c r="T59" s="55"/>
      <c r="U59" s="55"/>
      <c r="V59" s="55"/>
    </row>
    <row r="60" spans="1:22" s="36" customFormat="1" ht="17.100000000000001" customHeight="1" x14ac:dyDescent="0.25">
      <c r="A60" s="40" t="s">
        <v>62</v>
      </c>
      <c r="B60" s="64">
        <f t="shared" si="26"/>
        <v>10</v>
      </c>
      <c r="C60" s="64">
        <f t="shared" si="26"/>
        <v>483</v>
      </c>
      <c r="D60" s="64">
        <f t="shared" si="26"/>
        <v>838</v>
      </c>
      <c r="E60" s="34">
        <v>10</v>
      </c>
      <c r="F60" s="38">
        <v>483</v>
      </c>
      <c r="G60" s="23">
        <v>838</v>
      </c>
      <c r="H60" s="24">
        <v>0</v>
      </c>
      <c r="I60" s="24">
        <v>0</v>
      </c>
      <c r="J60" s="44">
        <v>0</v>
      </c>
      <c r="K60" s="53"/>
      <c r="L60" s="53"/>
      <c r="M60" s="56"/>
      <c r="N60" s="56"/>
      <c r="O60" s="53"/>
      <c r="P60" s="53"/>
      <c r="Q60" s="53"/>
      <c r="R60" s="53"/>
      <c r="S60" s="55"/>
      <c r="T60" s="55"/>
      <c r="U60" s="55"/>
      <c r="V60" s="55"/>
    </row>
    <row r="61" spans="1:22" s="36" customFormat="1" ht="18" customHeight="1" x14ac:dyDescent="0.25">
      <c r="A61" s="14" t="s">
        <v>17</v>
      </c>
      <c r="B61" s="64">
        <f t="shared" ref="B61:J61" si="27">SUM(B62:B71)</f>
        <v>144</v>
      </c>
      <c r="C61" s="64">
        <f t="shared" si="27"/>
        <v>15649</v>
      </c>
      <c r="D61" s="64">
        <f t="shared" si="27"/>
        <v>38677</v>
      </c>
      <c r="E61" s="64">
        <f t="shared" si="27"/>
        <v>137</v>
      </c>
      <c r="F61" s="73">
        <f t="shared" si="27"/>
        <v>8190</v>
      </c>
      <c r="G61" s="74">
        <f t="shared" si="27"/>
        <v>17760</v>
      </c>
      <c r="H61" s="75">
        <f t="shared" si="27"/>
        <v>7</v>
      </c>
      <c r="I61" s="75">
        <f t="shared" si="27"/>
        <v>7459</v>
      </c>
      <c r="J61" s="76">
        <f t="shared" si="27"/>
        <v>20917</v>
      </c>
      <c r="K61" s="53"/>
      <c r="L61" s="53"/>
      <c r="M61" s="56"/>
      <c r="N61" s="56"/>
      <c r="O61" s="53"/>
      <c r="P61" s="53"/>
      <c r="Q61" s="53"/>
      <c r="R61" s="53"/>
      <c r="S61" s="55"/>
      <c r="T61" s="55"/>
      <c r="U61" s="55"/>
      <c r="V61" s="55"/>
    </row>
    <row r="62" spans="1:22" s="36" customFormat="1" ht="15.75" customHeight="1" x14ac:dyDescent="0.25">
      <c r="A62" s="40" t="s">
        <v>64</v>
      </c>
      <c r="B62" s="64">
        <f t="shared" ref="B62:B71" si="28">+E62+H62</f>
        <v>1</v>
      </c>
      <c r="C62" s="64">
        <f t="shared" ref="C62:C71" si="29">+F62+I62</f>
        <v>50</v>
      </c>
      <c r="D62" s="64">
        <f t="shared" ref="D62:D71" si="30">+G62+J62</f>
        <v>210</v>
      </c>
      <c r="E62" s="34">
        <v>1</v>
      </c>
      <c r="F62" s="38">
        <v>50</v>
      </c>
      <c r="G62" s="23">
        <v>210</v>
      </c>
      <c r="H62" s="39">
        <v>0</v>
      </c>
      <c r="I62" s="23">
        <v>0</v>
      </c>
      <c r="J62" s="44">
        <v>0</v>
      </c>
      <c r="K62" s="53"/>
      <c r="L62" s="53"/>
      <c r="M62" s="56"/>
      <c r="N62" s="56"/>
      <c r="O62" s="53"/>
      <c r="P62" s="53"/>
      <c r="Q62" s="53"/>
      <c r="R62" s="53"/>
      <c r="S62" s="55"/>
      <c r="T62" s="55"/>
      <c r="U62" s="55"/>
      <c r="V62" s="55"/>
    </row>
    <row r="63" spans="1:22" s="36" customFormat="1" ht="15.75" customHeight="1" x14ac:dyDescent="0.25">
      <c r="A63" s="40" t="s">
        <v>36</v>
      </c>
      <c r="B63" s="64">
        <f t="shared" si="28"/>
        <v>1</v>
      </c>
      <c r="C63" s="64">
        <f t="shared" si="29"/>
        <v>212</v>
      </c>
      <c r="D63" s="64">
        <f t="shared" si="30"/>
        <v>214</v>
      </c>
      <c r="E63" s="34">
        <v>0</v>
      </c>
      <c r="F63" s="38">
        <v>0</v>
      </c>
      <c r="G63" s="23">
        <v>0</v>
      </c>
      <c r="H63" s="39">
        <v>1</v>
      </c>
      <c r="I63" s="23">
        <v>212</v>
      </c>
      <c r="J63" s="44">
        <v>214</v>
      </c>
      <c r="K63" s="53"/>
      <c r="L63" s="53"/>
      <c r="M63" s="56"/>
      <c r="N63" s="56"/>
      <c r="O63" s="53"/>
      <c r="P63" s="53"/>
      <c r="Q63" s="53"/>
      <c r="R63" s="53"/>
      <c r="S63" s="55"/>
      <c r="T63" s="55"/>
      <c r="U63" s="55"/>
      <c r="V63" s="55"/>
    </row>
    <row r="64" spans="1:22" s="36" customFormat="1" ht="15.75" customHeight="1" x14ac:dyDescent="0.25">
      <c r="A64" s="40" t="s">
        <v>44</v>
      </c>
      <c r="B64" s="64">
        <f t="shared" si="28"/>
        <v>7</v>
      </c>
      <c r="C64" s="64">
        <f t="shared" si="29"/>
        <v>2966</v>
      </c>
      <c r="D64" s="64">
        <f t="shared" si="30"/>
        <v>15614</v>
      </c>
      <c r="E64" s="34">
        <v>6</v>
      </c>
      <c r="F64" s="38">
        <v>258</v>
      </c>
      <c r="G64" s="23">
        <v>570</v>
      </c>
      <c r="H64" s="39">
        <v>1</v>
      </c>
      <c r="I64" s="23">
        <v>2708</v>
      </c>
      <c r="J64" s="44">
        <v>15044</v>
      </c>
      <c r="K64" s="53"/>
      <c r="L64" s="53"/>
      <c r="M64" s="56"/>
      <c r="N64" s="56"/>
      <c r="O64" s="53"/>
      <c r="P64" s="53"/>
      <c r="Q64" s="53"/>
      <c r="R64" s="53"/>
      <c r="S64" s="55"/>
      <c r="T64" s="55"/>
      <c r="U64" s="55"/>
      <c r="V64" s="55"/>
    </row>
    <row r="65" spans="1:22" s="36" customFormat="1" ht="15.75" customHeight="1" x14ac:dyDescent="0.25">
      <c r="A65" s="40" t="s">
        <v>75</v>
      </c>
      <c r="B65" s="64">
        <f t="shared" si="28"/>
        <v>1</v>
      </c>
      <c r="C65" s="64">
        <f t="shared" si="29"/>
        <v>811</v>
      </c>
      <c r="D65" s="64">
        <f t="shared" si="30"/>
        <v>954</v>
      </c>
      <c r="E65" s="34">
        <v>0</v>
      </c>
      <c r="F65" s="38">
        <v>0</v>
      </c>
      <c r="G65" s="23">
        <v>0</v>
      </c>
      <c r="H65" s="39">
        <v>1</v>
      </c>
      <c r="I65" s="34">
        <v>811</v>
      </c>
      <c r="J65" s="44">
        <v>954</v>
      </c>
      <c r="K65" s="53"/>
      <c r="L65" s="53"/>
      <c r="M65" s="56"/>
      <c r="N65" s="56"/>
      <c r="O65" s="53"/>
      <c r="P65" s="53"/>
      <c r="Q65" s="53"/>
      <c r="R65" s="53"/>
      <c r="S65" s="55"/>
      <c r="T65" s="55"/>
      <c r="U65" s="55"/>
      <c r="V65" s="55"/>
    </row>
    <row r="66" spans="1:22" s="36" customFormat="1" ht="15.75" customHeight="1" x14ac:dyDescent="0.25">
      <c r="A66" s="40" t="s">
        <v>43</v>
      </c>
      <c r="B66" s="64">
        <f t="shared" si="28"/>
        <v>9</v>
      </c>
      <c r="C66" s="64">
        <f t="shared" si="29"/>
        <v>2863</v>
      </c>
      <c r="D66" s="64">
        <f t="shared" si="30"/>
        <v>3530</v>
      </c>
      <c r="E66" s="34">
        <v>7</v>
      </c>
      <c r="F66" s="38">
        <v>288</v>
      </c>
      <c r="G66" s="23">
        <v>955</v>
      </c>
      <c r="H66" s="39">
        <v>2</v>
      </c>
      <c r="I66" s="34">
        <v>2575</v>
      </c>
      <c r="J66" s="44">
        <v>2575</v>
      </c>
      <c r="K66" s="53"/>
      <c r="L66" s="53"/>
      <c r="M66" s="56"/>
      <c r="N66" s="56"/>
      <c r="O66" s="53"/>
      <c r="P66" s="53"/>
      <c r="Q66" s="53"/>
      <c r="R66" s="53"/>
      <c r="S66" s="55"/>
      <c r="T66" s="55"/>
      <c r="U66" s="55"/>
      <c r="V66" s="55"/>
    </row>
    <row r="67" spans="1:22" s="36" customFormat="1" ht="15.75" customHeight="1" x14ac:dyDescent="0.25">
      <c r="A67" s="40" t="s">
        <v>65</v>
      </c>
      <c r="B67" s="64">
        <f t="shared" si="28"/>
        <v>10</v>
      </c>
      <c r="C67" s="64">
        <f t="shared" si="29"/>
        <v>822</v>
      </c>
      <c r="D67" s="64">
        <f t="shared" si="30"/>
        <v>942</v>
      </c>
      <c r="E67" s="34">
        <v>10</v>
      </c>
      <c r="F67" s="34">
        <v>822</v>
      </c>
      <c r="G67" s="34">
        <v>942</v>
      </c>
      <c r="H67" s="39">
        <v>0</v>
      </c>
      <c r="I67" s="34">
        <v>0</v>
      </c>
      <c r="J67" s="44">
        <v>0</v>
      </c>
      <c r="K67" s="53"/>
      <c r="L67" s="53"/>
      <c r="M67" s="56"/>
      <c r="N67" s="56"/>
      <c r="O67" s="53"/>
      <c r="P67" s="53"/>
      <c r="Q67" s="53"/>
      <c r="R67" s="53"/>
      <c r="S67" s="55"/>
      <c r="T67" s="55"/>
      <c r="U67" s="55"/>
      <c r="V67" s="55"/>
    </row>
    <row r="68" spans="1:22" s="36" customFormat="1" ht="15.75" customHeight="1" x14ac:dyDescent="0.25">
      <c r="A68" s="40" t="s">
        <v>55</v>
      </c>
      <c r="B68" s="64">
        <f t="shared" si="28"/>
        <v>1</v>
      </c>
      <c r="C68" s="64">
        <f t="shared" si="29"/>
        <v>1058</v>
      </c>
      <c r="D68" s="64">
        <f t="shared" si="30"/>
        <v>1680</v>
      </c>
      <c r="E68" s="34">
        <v>0</v>
      </c>
      <c r="F68" s="38">
        <v>0</v>
      </c>
      <c r="G68" s="23">
        <v>0</v>
      </c>
      <c r="H68" s="63">
        <v>1</v>
      </c>
      <c r="I68" s="34">
        <v>1058</v>
      </c>
      <c r="J68" s="62">
        <v>1680</v>
      </c>
      <c r="K68" s="53"/>
      <c r="L68" s="53"/>
      <c r="M68" s="56"/>
      <c r="N68" s="56"/>
      <c r="O68" s="53"/>
      <c r="P68" s="53"/>
      <c r="Q68" s="53"/>
      <c r="R68" s="53"/>
      <c r="S68" s="55"/>
      <c r="T68" s="55"/>
      <c r="U68" s="55"/>
      <c r="V68" s="55"/>
    </row>
    <row r="69" spans="1:22" s="36" customFormat="1" ht="15.75" customHeight="1" x14ac:dyDescent="0.25">
      <c r="A69" s="40" t="s">
        <v>57</v>
      </c>
      <c r="B69" s="64">
        <f t="shared" si="28"/>
        <v>1</v>
      </c>
      <c r="C69" s="64">
        <f t="shared" si="29"/>
        <v>95</v>
      </c>
      <c r="D69" s="64">
        <f t="shared" si="30"/>
        <v>450</v>
      </c>
      <c r="E69" s="34">
        <v>0</v>
      </c>
      <c r="F69" s="38">
        <v>0</v>
      </c>
      <c r="G69" s="23">
        <v>0</v>
      </c>
      <c r="H69" s="63">
        <v>1</v>
      </c>
      <c r="I69" s="34">
        <v>95</v>
      </c>
      <c r="J69" s="62">
        <v>450</v>
      </c>
      <c r="K69" s="53"/>
      <c r="L69" s="53"/>
      <c r="M69" s="56"/>
      <c r="N69" s="56"/>
      <c r="O69" s="53"/>
      <c r="P69" s="53"/>
      <c r="Q69" s="53"/>
      <c r="R69" s="53"/>
      <c r="S69" s="55"/>
      <c r="T69" s="55"/>
      <c r="U69" s="55"/>
      <c r="V69" s="55"/>
    </row>
    <row r="70" spans="1:22" s="36" customFormat="1" ht="15.75" customHeight="1" x14ac:dyDescent="0.25">
      <c r="A70" s="40" t="s">
        <v>23</v>
      </c>
      <c r="B70" s="64">
        <f t="shared" si="28"/>
        <v>18</v>
      </c>
      <c r="C70" s="64">
        <f t="shared" si="29"/>
        <v>1161</v>
      </c>
      <c r="D70" s="64">
        <f t="shared" si="30"/>
        <v>1360</v>
      </c>
      <c r="E70" s="34">
        <v>18</v>
      </c>
      <c r="F70" s="34">
        <v>1161</v>
      </c>
      <c r="G70" s="34">
        <v>1360</v>
      </c>
      <c r="H70" s="39">
        <v>0</v>
      </c>
      <c r="I70" s="23">
        <v>0</v>
      </c>
      <c r="J70" s="44">
        <v>0</v>
      </c>
      <c r="K70" s="53"/>
      <c r="L70" s="53"/>
      <c r="M70" s="56"/>
      <c r="N70" s="56"/>
      <c r="O70" s="53"/>
      <c r="P70" s="53"/>
      <c r="Q70" s="53"/>
      <c r="R70" s="53"/>
      <c r="S70" s="55"/>
      <c r="T70" s="55"/>
      <c r="U70" s="55"/>
      <c r="V70" s="55"/>
    </row>
    <row r="71" spans="1:22" s="36" customFormat="1" ht="17.100000000000001" customHeight="1" x14ac:dyDescent="0.25">
      <c r="A71" s="57" t="s">
        <v>19</v>
      </c>
      <c r="B71" s="68">
        <f t="shared" si="28"/>
        <v>95</v>
      </c>
      <c r="C71" s="68">
        <f t="shared" si="29"/>
        <v>5611</v>
      </c>
      <c r="D71" s="68">
        <f t="shared" si="30"/>
        <v>13723</v>
      </c>
      <c r="E71" s="60">
        <v>95</v>
      </c>
      <c r="F71" s="60">
        <v>5611</v>
      </c>
      <c r="G71" s="61">
        <v>13723</v>
      </c>
      <c r="H71" s="58">
        <v>0</v>
      </c>
      <c r="I71" s="58">
        <v>0</v>
      </c>
      <c r="J71" s="59">
        <v>0</v>
      </c>
      <c r="K71" s="53"/>
      <c r="L71" s="53"/>
      <c r="M71" s="56"/>
      <c r="N71" s="56"/>
      <c r="O71" s="53"/>
      <c r="P71" s="53"/>
      <c r="Q71" s="53"/>
      <c r="R71" s="53"/>
      <c r="S71" s="55"/>
      <c r="T71" s="55"/>
      <c r="U71" s="55"/>
      <c r="V71" s="55"/>
    </row>
    <row r="72" spans="1:22" s="35" customFormat="1" ht="3.4" customHeight="1" x14ac:dyDescent="0.25">
      <c r="A72" s="40"/>
      <c r="B72" s="43"/>
      <c r="C72" s="43"/>
      <c r="D72" s="43"/>
      <c r="E72" s="44"/>
      <c r="F72" s="44"/>
      <c r="G72" s="44"/>
      <c r="H72" s="44"/>
      <c r="I72" s="44"/>
      <c r="J72" s="44"/>
      <c r="K72" s="32"/>
      <c r="L72" s="15"/>
      <c r="M72" s="42"/>
      <c r="N72" s="42"/>
      <c r="O72" s="15"/>
      <c r="P72" s="15"/>
      <c r="Q72" s="15"/>
      <c r="R72" s="15"/>
    </row>
    <row r="73" spans="1:22" ht="15" customHeight="1" x14ac:dyDescent="0.25">
      <c r="A73" s="10" t="s">
        <v>35</v>
      </c>
      <c r="B73" s="4"/>
      <c r="C73" s="4"/>
      <c r="D73" s="4"/>
      <c r="E73" s="4"/>
      <c r="F73" s="4"/>
      <c r="G73" s="4"/>
      <c r="H73" s="4"/>
      <c r="I73" s="4"/>
      <c r="J73" s="5"/>
    </row>
    <row r="74" spans="1:22" ht="15" customHeight="1" x14ac:dyDescent="0.25">
      <c r="A74" s="6" t="s">
        <v>6</v>
      </c>
      <c r="B74" s="7"/>
      <c r="C74" s="7"/>
      <c r="D74" s="7"/>
      <c r="E74" s="7"/>
      <c r="F74" s="7"/>
      <c r="G74" s="7"/>
      <c r="H74" s="7"/>
      <c r="I74" s="7"/>
      <c r="J74" s="8"/>
    </row>
    <row r="75" spans="1:22" x14ac:dyDescent="0.25">
      <c r="A75" s="5" t="s">
        <v>34</v>
      </c>
      <c r="B75" s="7"/>
      <c r="C75" s="7"/>
      <c r="D75" s="7"/>
      <c r="E75" s="7"/>
      <c r="F75" s="7"/>
      <c r="G75" s="7"/>
      <c r="H75" s="7"/>
      <c r="I75" s="7"/>
      <c r="J75" s="8"/>
    </row>
    <row r="76" spans="1:22" x14ac:dyDescent="0.25">
      <c r="A76" s="16" t="s">
        <v>38</v>
      </c>
      <c r="B76" s="15"/>
      <c r="C76" s="15"/>
      <c r="D76" s="15"/>
      <c r="I76" s="15"/>
      <c r="J76" s="15"/>
    </row>
    <row r="77" spans="1:22" x14ac:dyDescent="0.25">
      <c r="A77" s="15"/>
      <c r="B77" s="15"/>
      <c r="C77" s="15"/>
      <c r="D77" s="15"/>
      <c r="I77" s="15"/>
      <c r="J77" s="15"/>
    </row>
    <row r="78" spans="1:22" x14ac:dyDescent="0.25">
      <c r="A78" s="15"/>
      <c r="B78" s="15"/>
      <c r="C78" s="15"/>
      <c r="D78" s="15"/>
      <c r="I78" s="15"/>
      <c r="J78" s="15"/>
    </row>
    <row r="79" spans="1:22" x14ac:dyDescent="0.25">
      <c r="A79" s="15"/>
      <c r="B79" s="15"/>
      <c r="C79" s="15"/>
      <c r="D79" s="15"/>
      <c r="I79" s="15"/>
      <c r="J79" s="15"/>
    </row>
    <row r="80" spans="1:22" x14ac:dyDescent="0.25">
      <c r="A80" s="15"/>
      <c r="B80" s="15"/>
      <c r="C80" s="15"/>
      <c r="D80" s="15"/>
      <c r="I80" s="15"/>
      <c r="J80" s="15"/>
    </row>
    <row r="81" spans="1:10" x14ac:dyDescent="0.25">
      <c r="A81" s="15"/>
      <c r="B81" s="15"/>
      <c r="C81" s="15"/>
      <c r="D81" s="15"/>
      <c r="I81" s="15"/>
      <c r="J81" s="15"/>
    </row>
    <row r="82" spans="1:10" x14ac:dyDescent="0.25">
      <c r="A82" s="15"/>
      <c r="B82" s="15"/>
      <c r="C82" s="15"/>
      <c r="D82" s="15"/>
      <c r="I82" s="15"/>
      <c r="J82" s="15"/>
    </row>
    <row r="83" spans="1:10" x14ac:dyDescent="0.25">
      <c r="A83" s="15"/>
      <c r="B83" s="15"/>
      <c r="C83" s="15"/>
      <c r="D83" s="15"/>
      <c r="I83" s="15"/>
      <c r="J83" s="15"/>
    </row>
    <row r="84" spans="1:10" x14ac:dyDescent="0.25">
      <c r="A84" s="15"/>
      <c r="B84" s="15"/>
      <c r="C84" s="15"/>
      <c r="D84" s="15"/>
      <c r="I84" s="15"/>
      <c r="J84" s="15"/>
    </row>
    <row r="85" spans="1:10" x14ac:dyDescent="0.25">
      <c r="A85" s="15"/>
      <c r="B85" s="15"/>
      <c r="C85" s="15"/>
      <c r="D85" s="15"/>
      <c r="I85" s="15"/>
      <c r="J85" s="15"/>
    </row>
    <row r="86" spans="1:10" x14ac:dyDescent="0.25">
      <c r="A86" s="15"/>
      <c r="B86" s="15"/>
      <c r="C86" s="15"/>
      <c r="D86" s="15"/>
      <c r="I86" s="15"/>
      <c r="J86" s="15"/>
    </row>
    <row r="87" spans="1:10" x14ac:dyDescent="0.25">
      <c r="A87" s="15"/>
      <c r="B87" s="15"/>
      <c r="C87" s="15"/>
      <c r="D87" s="15"/>
      <c r="I87" s="15"/>
      <c r="J87" s="15"/>
    </row>
    <row r="88" spans="1:10" x14ac:dyDescent="0.25">
      <c r="A88" s="15"/>
      <c r="B88" s="15"/>
      <c r="C88" s="15"/>
      <c r="D88" s="15"/>
      <c r="I88" s="15"/>
      <c r="J88" s="15"/>
    </row>
    <row r="89" spans="1:10" x14ac:dyDescent="0.25">
      <c r="A89" s="15"/>
      <c r="B89" s="15"/>
      <c r="C89" s="15"/>
      <c r="D89" s="15"/>
      <c r="I89" s="15"/>
      <c r="J89" s="15"/>
    </row>
    <row r="90" spans="1:10" x14ac:dyDescent="0.25">
      <c r="A90" s="15"/>
      <c r="B90" s="15"/>
      <c r="C90" s="15"/>
      <c r="D90" s="15"/>
      <c r="I90" s="15"/>
      <c r="J90" s="15"/>
    </row>
    <row r="91" spans="1:10" x14ac:dyDescent="0.25">
      <c r="A91" s="15"/>
      <c r="B91" s="15"/>
      <c r="C91" s="15"/>
      <c r="D91" s="15"/>
      <c r="I91" s="15"/>
      <c r="J91" s="15"/>
    </row>
    <row r="92" spans="1:10" x14ac:dyDescent="0.25">
      <c r="A92" s="15"/>
      <c r="B92" s="15"/>
      <c r="C92" s="15"/>
      <c r="D92" s="15"/>
      <c r="I92" s="15"/>
      <c r="J92" s="15"/>
    </row>
    <row r="93" spans="1:10" x14ac:dyDescent="0.25">
      <c r="A93" s="15"/>
      <c r="B93" s="15"/>
      <c r="C93" s="15"/>
      <c r="D93" s="15"/>
      <c r="I93" s="15"/>
      <c r="J93" s="15"/>
    </row>
    <row r="94" spans="1:10" x14ac:dyDescent="0.25">
      <c r="A94" s="15"/>
      <c r="B94" s="15"/>
      <c r="C94" s="15"/>
      <c r="D94" s="15"/>
      <c r="I94" s="15"/>
      <c r="J94" s="15"/>
    </row>
    <row r="95" spans="1:10" x14ac:dyDescent="0.25">
      <c r="A95" s="15"/>
      <c r="B95" s="15"/>
      <c r="C95" s="15"/>
      <c r="D95" s="15"/>
      <c r="I95" s="15"/>
      <c r="J95" s="15"/>
    </row>
    <row r="96" spans="1:10" x14ac:dyDescent="0.25">
      <c r="A96" s="15"/>
      <c r="B96" s="15"/>
      <c r="C96" s="15"/>
      <c r="D96" s="15"/>
      <c r="I96" s="15"/>
      <c r="J96" s="15"/>
    </row>
    <row r="97" spans="1:10" x14ac:dyDescent="0.25">
      <c r="A97" s="15"/>
      <c r="B97" s="15"/>
      <c r="C97" s="15"/>
      <c r="D97" s="15"/>
      <c r="I97" s="15"/>
      <c r="J97" s="15"/>
    </row>
    <row r="98" spans="1:10" x14ac:dyDescent="0.25">
      <c r="A98" s="15"/>
      <c r="B98" s="15"/>
      <c r="C98" s="15"/>
      <c r="D98" s="15"/>
      <c r="I98" s="15"/>
      <c r="J98" s="15"/>
    </row>
    <row r="99" spans="1:10" x14ac:dyDescent="0.25">
      <c r="A99" s="15"/>
      <c r="B99" s="15"/>
      <c r="C99" s="15"/>
      <c r="D99" s="15"/>
      <c r="I99" s="15"/>
      <c r="J99" s="15"/>
    </row>
    <row r="100" spans="1:10" x14ac:dyDescent="0.25">
      <c r="A100" s="15"/>
      <c r="B100" s="15"/>
      <c r="C100" s="15"/>
      <c r="D100" s="15"/>
      <c r="I100" s="15"/>
      <c r="J100" s="15"/>
    </row>
    <row r="101" spans="1:10" x14ac:dyDescent="0.25">
      <c r="A101" s="15"/>
      <c r="B101" s="15"/>
      <c r="C101" s="15"/>
      <c r="D101" s="15"/>
      <c r="I101" s="15"/>
      <c r="J101" s="15"/>
    </row>
    <row r="102" spans="1:10" x14ac:dyDescent="0.25">
      <c r="A102" s="15"/>
      <c r="B102" s="15"/>
      <c r="C102" s="15"/>
      <c r="D102" s="15"/>
      <c r="I102" s="15"/>
      <c r="J102" s="15"/>
    </row>
    <row r="103" spans="1:10" x14ac:dyDescent="0.25">
      <c r="A103" s="15"/>
      <c r="B103" s="15"/>
      <c r="C103" s="15"/>
      <c r="D103" s="15"/>
      <c r="I103" s="15"/>
      <c r="J103" s="15"/>
    </row>
    <row r="104" spans="1:10" x14ac:dyDescent="0.25">
      <c r="A104" s="15"/>
      <c r="B104" s="15"/>
      <c r="C104" s="15"/>
      <c r="D104" s="15"/>
      <c r="I104" s="15"/>
      <c r="J104" s="15"/>
    </row>
    <row r="105" spans="1:10" x14ac:dyDescent="0.25">
      <c r="A105" s="15"/>
      <c r="B105" s="15"/>
      <c r="C105" s="15"/>
      <c r="D105" s="15"/>
      <c r="I105" s="15"/>
      <c r="J105" s="15"/>
    </row>
    <row r="106" spans="1:10" x14ac:dyDescent="0.25">
      <c r="A106" s="15"/>
      <c r="B106" s="15"/>
      <c r="C106" s="15"/>
      <c r="D106" s="15"/>
      <c r="I106" s="15"/>
      <c r="J106" s="15"/>
    </row>
    <row r="107" spans="1:10" x14ac:dyDescent="0.25">
      <c r="A107" s="15"/>
      <c r="B107" s="15"/>
      <c r="C107" s="15"/>
      <c r="D107" s="15"/>
      <c r="I107" s="15"/>
      <c r="J107" s="15"/>
    </row>
    <row r="108" spans="1:10" x14ac:dyDescent="0.25">
      <c r="A108" s="15"/>
      <c r="B108" s="15"/>
      <c r="C108" s="15"/>
      <c r="D108" s="15"/>
      <c r="I108" s="15"/>
      <c r="J108" s="15"/>
    </row>
    <row r="109" spans="1:10" x14ac:dyDescent="0.25">
      <c r="A109" s="15"/>
      <c r="B109" s="15"/>
      <c r="C109" s="15"/>
      <c r="D109" s="15"/>
      <c r="I109" s="15"/>
      <c r="J109" s="15"/>
    </row>
    <row r="110" spans="1:10" x14ac:dyDescent="0.25">
      <c r="A110" s="15"/>
      <c r="B110" s="15"/>
      <c r="C110" s="15"/>
      <c r="D110" s="15"/>
      <c r="I110" s="15"/>
      <c r="J110" s="15"/>
    </row>
    <row r="111" spans="1:10" x14ac:dyDescent="0.25">
      <c r="A111" s="15"/>
      <c r="B111" s="15"/>
      <c r="C111" s="15"/>
      <c r="D111" s="15"/>
      <c r="I111" s="15"/>
      <c r="J111" s="15"/>
    </row>
    <row r="112" spans="1:10" x14ac:dyDescent="0.25">
      <c r="A112" s="15"/>
      <c r="B112" s="15"/>
      <c r="C112" s="15"/>
      <c r="D112" s="15"/>
      <c r="I112" s="15"/>
      <c r="J112" s="15"/>
    </row>
    <row r="113" spans="1:10" x14ac:dyDescent="0.25">
      <c r="A113" s="15"/>
      <c r="B113" s="15"/>
      <c r="C113" s="15"/>
      <c r="D113" s="15"/>
      <c r="I113" s="15"/>
      <c r="J113" s="15"/>
    </row>
    <row r="114" spans="1:10" x14ac:dyDescent="0.25">
      <c r="A114" s="15"/>
      <c r="B114" s="15"/>
      <c r="C114" s="15"/>
      <c r="D114" s="15"/>
      <c r="I114" s="15"/>
      <c r="J114" s="15"/>
    </row>
    <row r="115" spans="1:10" x14ac:dyDescent="0.25">
      <c r="A115" s="15"/>
      <c r="B115" s="15"/>
      <c r="C115" s="15"/>
      <c r="D115" s="15"/>
      <c r="I115" s="15"/>
      <c r="J115" s="15"/>
    </row>
    <row r="116" spans="1:10" x14ac:dyDescent="0.25">
      <c r="A116" s="15"/>
      <c r="B116" s="15"/>
      <c r="C116" s="15"/>
      <c r="D116" s="15"/>
      <c r="I116" s="15"/>
      <c r="J116" s="15"/>
    </row>
    <row r="117" spans="1:10" x14ac:dyDescent="0.25">
      <c r="A117" s="15"/>
      <c r="B117" s="15"/>
      <c r="C117" s="15"/>
      <c r="D117" s="15"/>
      <c r="I117" s="15"/>
      <c r="J117" s="15"/>
    </row>
    <row r="118" spans="1:10" x14ac:dyDescent="0.25">
      <c r="A118" s="15"/>
      <c r="B118" s="15"/>
      <c r="C118" s="15"/>
      <c r="D118" s="15"/>
      <c r="I118" s="15"/>
      <c r="J118" s="15"/>
    </row>
    <row r="119" spans="1:10" x14ac:dyDescent="0.25">
      <c r="A119" s="15"/>
      <c r="B119" s="15"/>
      <c r="C119" s="15"/>
      <c r="D119" s="15"/>
      <c r="I119" s="15"/>
      <c r="J119" s="15"/>
    </row>
    <row r="120" spans="1:10" x14ac:dyDescent="0.25">
      <c r="A120" s="15"/>
      <c r="B120" s="15"/>
      <c r="C120" s="15"/>
      <c r="D120" s="15"/>
      <c r="I120" s="15"/>
      <c r="J120" s="15"/>
    </row>
    <row r="121" spans="1:10" x14ac:dyDescent="0.25">
      <c r="A121" s="15"/>
      <c r="B121" s="15"/>
      <c r="C121" s="15"/>
      <c r="D121" s="15"/>
      <c r="I121" s="15"/>
      <c r="J121" s="15"/>
    </row>
    <row r="122" spans="1:10" x14ac:dyDescent="0.25">
      <c r="A122" s="15"/>
      <c r="B122" s="15"/>
      <c r="C122" s="15"/>
      <c r="D122" s="15"/>
      <c r="I122" s="15"/>
      <c r="J122" s="15"/>
    </row>
    <row r="123" spans="1:10" x14ac:dyDescent="0.25">
      <c r="A123" s="15"/>
      <c r="B123" s="15"/>
      <c r="C123" s="15"/>
      <c r="D123" s="15"/>
      <c r="I123" s="15"/>
      <c r="J123" s="15"/>
    </row>
    <row r="124" spans="1:10" x14ac:dyDescent="0.25">
      <c r="A124" s="15"/>
      <c r="B124" s="15"/>
      <c r="C124" s="15"/>
      <c r="D124" s="15"/>
      <c r="I124" s="15"/>
      <c r="J124" s="15"/>
    </row>
    <row r="125" spans="1:10" x14ac:dyDescent="0.25">
      <c r="A125" s="15"/>
      <c r="B125" s="15"/>
      <c r="C125" s="15"/>
      <c r="D125" s="15"/>
      <c r="I125" s="15"/>
      <c r="J125" s="15"/>
    </row>
    <row r="126" spans="1:10" x14ac:dyDescent="0.25">
      <c r="A126" s="15"/>
      <c r="B126" s="15"/>
      <c r="C126" s="15"/>
      <c r="D126" s="15"/>
      <c r="I126" s="15"/>
      <c r="J126" s="15"/>
    </row>
    <row r="127" spans="1:10" x14ac:dyDescent="0.25">
      <c r="A127" s="15"/>
      <c r="B127" s="15"/>
      <c r="C127" s="15"/>
      <c r="D127" s="15"/>
      <c r="I127" s="15"/>
      <c r="J127" s="15"/>
    </row>
    <row r="128" spans="1:10" x14ac:dyDescent="0.25">
      <c r="A128" s="15"/>
      <c r="B128" s="15"/>
      <c r="C128" s="15"/>
      <c r="D128" s="15"/>
      <c r="I128" s="15"/>
      <c r="J128" s="15"/>
    </row>
    <row r="129" spans="1:10" x14ac:dyDescent="0.25">
      <c r="A129" s="15"/>
      <c r="B129" s="15"/>
      <c r="C129" s="15"/>
      <c r="D129" s="15"/>
      <c r="I129" s="15"/>
      <c r="J129" s="15"/>
    </row>
    <row r="130" spans="1:10" x14ac:dyDescent="0.25">
      <c r="A130" s="15"/>
      <c r="B130" s="15"/>
      <c r="C130" s="15"/>
      <c r="D130" s="15"/>
      <c r="I130" s="15"/>
      <c r="J130" s="15"/>
    </row>
    <row r="131" spans="1:10" x14ac:dyDescent="0.25">
      <c r="A131" s="15"/>
      <c r="B131" s="15"/>
      <c r="C131" s="15"/>
      <c r="D131" s="15"/>
      <c r="I131" s="15"/>
      <c r="J131" s="15"/>
    </row>
  </sheetData>
  <sortState ref="A50:J55">
    <sortCondition ref="A50"/>
  </sortState>
  <mergeCells count="12">
    <mergeCell ref="M11:V11"/>
    <mergeCell ref="M12:V12"/>
    <mergeCell ref="A1:J1"/>
    <mergeCell ref="A2:J2"/>
    <mergeCell ref="A3:J3"/>
    <mergeCell ref="A5:J5"/>
    <mergeCell ref="A6:J6"/>
    <mergeCell ref="B8:D9"/>
    <mergeCell ref="E9:G9"/>
    <mergeCell ref="H9:J9"/>
    <mergeCell ref="E8:J8"/>
    <mergeCell ref="A8:A10"/>
  </mergeCells>
  <printOptions horizontalCentered="1"/>
  <pageMargins left="0.74803149606299213" right="0.74803149606299213" top="0.98425196850393704" bottom="0.98425196850393704" header="0.31496062992125984" footer="0"/>
  <pageSetup scale="50" orientation="portrait" r:id="rId1"/>
  <ignoredErrors>
    <ignoredError sqref="B46:D46 B61:D6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Cuadro_6  </vt:lpstr>
      <vt:lpstr>'Cuadro_6  '!Área_de_impresión</vt:lpstr>
      <vt:lpstr>'Cuadro_6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2026-05-14T18:04:16Z</cp:lastPrinted>
  <dcterms:created xsi:type="dcterms:W3CDTF">2022-02-07T19:22:01Z</dcterms:created>
  <dcterms:modified xsi:type="dcterms:W3CDTF">2026-05-15T17:02:01Z</dcterms:modified>
</cp:coreProperties>
</file>